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Mario\Desktop\FINANCIJSKI IZVJEŠTAJ GFI 30.06.2026\"/>
    </mc:Choice>
  </mc:AlternateContent>
  <xr:revisionPtr revIDLastSave="0" documentId="13_ncr:1_{870F3DB4-68C5-44C6-9A96-036A519A89C1}"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E328" i="9" s="1"/>
  <c r="B328" i="9" s="1"/>
  <c r="F328" i="9"/>
  <c r="H327" i="9"/>
  <c r="G327" i="9"/>
  <c r="E327" i="9" s="1"/>
  <c r="B327" i="9" s="1"/>
  <c r="F327" i="9"/>
  <c r="H326" i="9"/>
  <c r="E326" i="9" s="1"/>
  <c r="B326" i="9" s="1"/>
  <c r="G326" i="9"/>
  <c r="F326" i="9"/>
  <c r="H325" i="9"/>
  <c r="G325" i="9"/>
  <c r="F325" i="9"/>
  <c r="E325" i="9"/>
  <c r="B325" i="9" s="1"/>
  <c r="H324" i="9"/>
  <c r="G324" i="9"/>
  <c r="E324" i="9" s="1"/>
  <c r="B324" i="9" s="1"/>
  <c r="F324" i="9"/>
  <c r="H323" i="9"/>
  <c r="G323" i="9"/>
  <c r="E323" i="9" s="1"/>
  <c r="B323" i="9" s="1"/>
  <c r="F323" i="9"/>
  <c r="H322" i="9"/>
  <c r="E322" i="9" s="1"/>
  <c r="B322" i="9" s="1"/>
  <c r="G322" i="9"/>
  <c r="F322" i="9"/>
  <c r="H321" i="9"/>
  <c r="G321" i="9"/>
  <c r="F321" i="9"/>
  <c r="E321" i="9"/>
  <c r="B321" i="9" s="1"/>
  <c r="H320" i="9"/>
  <c r="G320" i="9"/>
  <c r="E320" i="9" s="1"/>
  <c r="B320" i="9" s="1"/>
  <c r="F320" i="9"/>
  <c r="H319" i="9"/>
  <c r="G319" i="9"/>
  <c r="E319" i="9" s="1"/>
  <c r="B319" i="9" s="1"/>
  <c r="F319" i="9"/>
  <c r="H318" i="9"/>
  <c r="E318" i="9" s="1"/>
  <c r="B318" i="9" s="1"/>
  <c r="G318" i="9"/>
  <c r="F318" i="9"/>
  <c r="H317" i="9"/>
  <c r="G317" i="9"/>
  <c r="F317" i="9"/>
  <c r="E317" i="9"/>
  <c r="B317" i="9" s="1"/>
  <c r="H316" i="9"/>
  <c r="G316" i="9"/>
  <c r="E316" i="9" s="1"/>
  <c r="B316" i="9" s="1"/>
  <c r="F316" i="9"/>
  <c r="F315" i="9"/>
  <c r="F314" i="9"/>
  <c r="F313" i="9"/>
  <c r="H312" i="9"/>
  <c r="G312" i="9"/>
  <c r="E312" i="9" s="1"/>
  <c r="F312" i="9"/>
  <c r="H311" i="9"/>
  <c r="G311" i="9"/>
  <c r="E311" i="9" s="1"/>
  <c r="B311" i="9" s="1"/>
  <c r="F311" i="9"/>
  <c r="H310" i="9"/>
  <c r="E310" i="9" s="1"/>
  <c r="B310" i="9" s="1"/>
  <c r="G310" i="9"/>
  <c r="F310" i="9"/>
  <c r="F309" i="9"/>
  <c r="F308" i="9"/>
  <c r="H307" i="9"/>
  <c r="G307" i="9"/>
  <c r="E307" i="9" s="1"/>
  <c r="B307" i="9" s="1"/>
  <c r="F307" i="9"/>
  <c r="F306" i="9"/>
  <c r="H305" i="9"/>
  <c r="E305" i="9" s="1"/>
  <c r="B305" i="9" s="1"/>
  <c r="G305" i="9"/>
  <c r="F305" i="9"/>
  <c r="H304" i="9"/>
  <c r="G304" i="9"/>
  <c r="F304" i="9"/>
  <c r="E304" i="9"/>
  <c r="B304" i="9" s="1"/>
  <c r="H303" i="9"/>
  <c r="G303" i="9"/>
  <c r="E303" i="9" s="1"/>
  <c r="F303" i="9"/>
  <c r="F302" i="9"/>
  <c r="F301" i="9"/>
  <c r="F300" i="9"/>
  <c r="F299" i="9"/>
  <c r="F298" i="9"/>
  <c r="F297" i="9"/>
  <c r="L296" i="9"/>
  <c r="F296" i="9" s="1"/>
  <c r="H296" i="9"/>
  <c r="F295" i="9"/>
  <c r="I294" i="9"/>
  <c r="E294" i="9" s="1"/>
  <c r="B294" i="9" s="1"/>
  <c r="H294" i="9"/>
  <c r="F294" i="9"/>
  <c r="E293" i="9"/>
  <c r="M292" i="9"/>
  <c r="F292" i="9" s="1"/>
  <c r="L292" i="9"/>
  <c r="E292" i="9"/>
  <c r="B292" i="9" s="1"/>
  <c r="M291" i="9"/>
  <c r="L291" i="9"/>
  <c r="F291" i="9"/>
  <c r="E291" i="9"/>
  <c r="M290" i="9"/>
  <c r="L290" i="9"/>
  <c r="F290" i="9"/>
  <c r="B290" i="9" s="1"/>
  <c r="E290" i="9"/>
  <c r="M289" i="9"/>
  <c r="L289" i="9"/>
  <c r="F289" i="9" s="1"/>
  <c r="E289" i="9"/>
  <c r="B289" i="9" s="1"/>
  <c r="M288" i="9"/>
  <c r="F288" i="9" s="1"/>
  <c r="B288" i="9" s="1"/>
  <c r="L288" i="9"/>
  <c r="E288" i="9"/>
  <c r="M287" i="9"/>
  <c r="L287" i="9"/>
  <c r="F287" i="9" s="1"/>
  <c r="E287" i="9"/>
  <c r="M286" i="9"/>
  <c r="L286" i="9"/>
  <c r="F286" i="9" s="1"/>
  <c r="B286" i="9" s="1"/>
  <c r="E286" i="9"/>
  <c r="M285" i="9"/>
  <c r="L285" i="9"/>
  <c r="E285" i="9"/>
  <c r="M284" i="9"/>
  <c r="F284" i="9" s="1"/>
  <c r="L284" i="9"/>
  <c r="E284" i="9"/>
  <c r="M283" i="9"/>
  <c r="L283" i="9"/>
  <c r="F283" i="9"/>
  <c r="E283" i="9"/>
  <c r="M282" i="9"/>
  <c r="L282" i="9"/>
  <c r="F282" i="9"/>
  <c r="B282" i="9" s="1"/>
  <c r="E282" i="9"/>
  <c r="M281" i="9"/>
  <c r="L281" i="9"/>
  <c r="F281" i="9" s="1"/>
  <c r="E281" i="9"/>
  <c r="B281" i="9" s="1"/>
  <c r="M280" i="9"/>
  <c r="F280" i="9" s="1"/>
  <c r="B280" i="9" s="1"/>
  <c r="L280" i="9"/>
  <c r="E280" i="9"/>
  <c r="M279" i="9"/>
  <c r="L279" i="9"/>
  <c r="F279" i="9" s="1"/>
  <c r="E279" i="9"/>
  <c r="M278" i="9"/>
  <c r="L278" i="9"/>
  <c r="F278" i="9" s="1"/>
  <c r="B278" i="9" s="1"/>
  <c r="E278" i="9"/>
  <c r="M277" i="9"/>
  <c r="L277" i="9"/>
  <c r="E277" i="9"/>
  <c r="M276" i="9"/>
  <c r="F276" i="9" s="1"/>
  <c r="L276" i="9"/>
  <c r="E276" i="9"/>
  <c r="B276" i="9" s="1"/>
  <c r="M275" i="9"/>
  <c r="L275" i="9"/>
  <c r="F275" i="9"/>
  <c r="E275" i="9"/>
  <c r="M274" i="9"/>
  <c r="L274" i="9"/>
  <c r="F274" i="9"/>
  <c r="B274" i="9" s="1"/>
  <c r="E274" i="9"/>
  <c r="M273" i="9"/>
  <c r="L273" i="9"/>
  <c r="F273" i="9" s="1"/>
  <c r="E273" i="9"/>
  <c r="B273" i="9" s="1"/>
  <c r="M272" i="9"/>
  <c r="F272" i="9" s="1"/>
  <c r="B272" i="9" s="1"/>
  <c r="L272" i="9"/>
  <c r="E272" i="9"/>
  <c r="M271" i="9"/>
  <c r="L271" i="9"/>
  <c r="F271" i="9" s="1"/>
  <c r="E271" i="9"/>
  <c r="M270" i="9"/>
  <c r="L270" i="9"/>
  <c r="F270" i="9" s="1"/>
  <c r="B270" i="9" s="1"/>
  <c r="E270" i="9"/>
  <c r="M269" i="9"/>
  <c r="L269" i="9"/>
  <c r="E269" i="9"/>
  <c r="M268" i="9"/>
  <c r="F268" i="9" s="1"/>
  <c r="L268" i="9"/>
  <c r="E268" i="9"/>
  <c r="M267" i="9"/>
  <c r="L267" i="9"/>
  <c r="F267" i="9"/>
  <c r="E267" i="9"/>
  <c r="M266" i="9"/>
  <c r="L266" i="9"/>
  <c r="F266" i="9"/>
  <c r="B266" i="9" s="1"/>
  <c r="E266" i="9"/>
  <c r="M265" i="9"/>
  <c r="L265" i="9"/>
  <c r="F265" i="9" s="1"/>
  <c r="E265" i="9"/>
  <c r="B265" i="9" s="1"/>
  <c r="M264" i="9"/>
  <c r="F264" i="9" s="1"/>
  <c r="B264" i="9" s="1"/>
  <c r="L264" i="9"/>
  <c r="E264" i="9"/>
  <c r="M263" i="9"/>
  <c r="L263" i="9"/>
  <c r="F263" i="9" s="1"/>
  <c r="E263" i="9"/>
  <c r="M262" i="9"/>
  <c r="L262" i="9"/>
  <c r="F262" i="9" s="1"/>
  <c r="B262" i="9" s="1"/>
  <c r="E262" i="9"/>
  <c r="M261" i="9"/>
  <c r="L261" i="9"/>
  <c r="E261" i="9"/>
  <c r="M260" i="9"/>
  <c r="F260" i="9" s="1"/>
  <c r="L260" i="9"/>
  <c r="E260" i="9"/>
  <c r="B260" i="9" s="1"/>
  <c r="M259" i="9"/>
  <c r="L259" i="9"/>
  <c r="F259" i="9"/>
  <c r="E259" i="9"/>
  <c r="M258" i="9"/>
  <c r="L258" i="9"/>
  <c r="F258" i="9"/>
  <c r="B258" i="9" s="1"/>
  <c r="E258" i="9"/>
  <c r="M257" i="9"/>
  <c r="L257" i="9"/>
  <c r="F257" i="9" s="1"/>
  <c r="E257" i="9"/>
  <c r="B257" i="9" s="1"/>
  <c r="M256" i="9"/>
  <c r="F256" i="9" s="1"/>
  <c r="B256" i="9" s="1"/>
  <c r="L256" i="9"/>
  <c r="E256" i="9"/>
  <c r="M255" i="9"/>
  <c r="L255" i="9"/>
  <c r="F255" i="9" s="1"/>
  <c r="E255" i="9"/>
  <c r="M254" i="9"/>
  <c r="L254" i="9"/>
  <c r="F254" i="9" s="1"/>
  <c r="B254" i="9" s="1"/>
  <c r="E254" i="9"/>
  <c r="M253" i="9"/>
  <c r="L253" i="9"/>
  <c r="E253" i="9"/>
  <c r="M252" i="9"/>
  <c r="F252" i="9" s="1"/>
  <c r="L252" i="9"/>
  <c r="E252" i="9"/>
  <c r="B252" i="9" s="1"/>
  <c r="M251" i="9"/>
  <c r="L251" i="9"/>
  <c r="F251" i="9"/>
  <c r="E251" i="9"/>
  <c r="M250" i="9"/>
  <c r="L250" i="9"/>
  <c r="F250" i="9"/>
  <c r="B250" i="9" s="1"/>
  <c r="E250" i="9"/>
  <c r="M249" i="9"/>
  <c r="L249" i="9"/>
  <c r="F249" i="9" s="1"/>
  <c r="E249" i="9"/>
  <c r="B249" i="9" s="1"/>
  <c r="M248" i="9"/>
  <c r="F248" i="9" s="1"/>
  <c r="B248" i="9" s="1"/>
  <c r="L248" i="9"/>
  <c r="E248" i="9"/>
  <c r="M247" i="9"/>
  <c r="L247" i="9"/>
  <c r="F247" i="9" s="1"/>
  <c r="E247" i="9"/>
  <c r="M246" i="9"/>
  <c r="L246" i="9"/>
  <c r="F246" i="9" s="1"/>
  <c r="B246" i="9" s="1"/>
  <c r="E246" i="9"/>
  <c r="M245" i="9"/>
  <c r="L245" i="9"/>
  <c r="E245" i="9"/>
  <c r="M244" i="9"/>
  <c r="F244" i="9" s="1"/>
  <c r="L244" i="9"/>
  <c r="E244" i="9"/>
  <c r="M243" i="9"/>
  <c r="L243" i="9"/>
  <c r="F243" i="9"/>
  <c r="E243" i="9"/>
  <c r="M242" i="9"/>
  <c r="F242" i="9" s="1"/>
  <c r="B242" i="9" s="1"/>
  <c r="L242" i="9"/>
  <c r="E242" i="9"/>
  <c r="M241" i="9"/>
  <c r="L241" i="9"/>
  <c r="E241" i="9"/>
  <c r="M240" i="9"/>
  <c r="F240" i="9" s="1"/>
  <c r="B240" i="9" s="1"/>
  <c r="L240" i="9"/>
  <c r="E240" i="9"/>
  <c r="M239" i="9"/>
  <c r="L239" i="9"/>
  <c r="F239" i="9" s="1"/>
  <c r="E239" i="9"/>
  <c r="M238" i="9"/>
  <c r="L238" i="9"/>
  <c r="F238" i="9" s="1"/>
  <c r="B238" i="9" s="1"/>
  <c r="E238" i="9"/>
  <c r="M237" i="9"/>
  <c r="L237" i="9"/>
  <c r="E237" i="9"/>
  <c r="M236" i="9"/>
  <c r="F236" i="9" s="1"/>
  <c r="L236" i="9"/>
  <c r="E236" i="9"/>
  <c r="M235" i="9"/>
  <c r="L235" i="9"/>
  <c r="F235" i="9"/>
  <c r="E235" i="9"/>
  <c r="M234" i="9"/>
  <c r="L234" i="9"/>
  <c r="F234" i="9"/>
  <c r="B234" i="9" s="1"/>
  <c r="E234" i="9"/>
  <c r="M233" i="9"/>
  <c r="L233" i="9"/>
  <c r="F233" i="9" s="1"/>
  <c r="E233" i="9"/>
  <c r="B233" i="9" s="1"/>
  <c r="M232" i="9"/>
  <c r="L232" i="9"/>
  <c r="F232" i="9"/>
  <c r="B232" i="9" s="1"/>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B172" i="9"/>
  <c r="H171" i="9"/>
  <c r="G171" i="9"/>
  <c r="F171" i="9"/>
  <c r="E171" i="9"/>
  <c r="B171" i="9" s="1"/>
  <c r="H170" i="9"/>
  <c r="G170" i="9"/>
  <c r="F170" i="9"/>
  <c r="E170" i="9"/>
  <c r="H169" i="9"/>
  <c r="G169" i="9"/>
  <c r="E169" i="9" s="1"/>
  <c r="B169" i="9" s="1"/>
  <c r="F169" i="9"/>
  <c r="H168" i="9"/>
  <c r="G168" i="9"/>
  <c r="F168" i="9"/>
  <c r="H167" i="9"/>
  <c r="G167" i="9"/>
  <c r="F167" i="9"/>
  <c r="E167" i="9"/>
  <c r="B167" i="9" s="1"/>
  <c r="H166" i="9"/>
  <c r="G166" i="9"/>
  <c r="F166" i="9"/>
  <c r="E166" i="9"/>
  <c r="B166" i="9" s="1"/>
  <c r="H165" i="9"/>
  <c r="G165" i="9"/>
  <c r="E165" i="9" s="1"/>
  <c r="B165" i="9" s="1"/>
  <c r="F165" i="9"/>
  <c r="H164" i="9"/>
  <c r="G164" i="9"/>
  <c r="F164" i="9"/>
  <c r="H163" i="9"/>
  <c r="G163" i="9"/>
  <c r="F163" i="9"/>
  <c r="E163" i="9"/>
  <c r="B163" i="9" s="1"/>
  <c r="H162" i="9"/>
  <c r="G162" i="9"/>
  <c r="F162" i="9"/>
  <c r="E162" i="9"/>
  <c r="B162" i="9" s="1"/>
  <c r="H161" i="9"/>
  <c r="G161" i="9"/>
  <c r="E161" i="9" s="1"/>
  <c r="B161" i="9" s="1"/>
  <c r="F161" i="9"/>
  <c r="H160" i="9"/>
  <c r="G160" i="9"/>
  <c r="E160" i="9" s="1"/>
  <c r="B160" i="9" s="1"/>
  <c r="F160" i="9"/>
  <c r="H159" i="9"/>
  <c r="G159" i="9"/>
  <c r="F159" i="9"/>
  <c r="E159" i="9"/>
  <c r="B159" i="9" s="1"/>
  <c r="H158" i="9"/>
  <c r="G158" i="9"/>
  <c r="F158" i="9"/>
  <c r="E158" i="9"/>
  <c r="H157" i="9"/>
  <c r="G157" i="9"/>
  <c r="E157" i="9" s="1"/>
  <c r="B157" i="9" s="1"/>
  <c r="F157" i="9"/>
  <c r="F156" i="9"/>
  <c r="H155" i="9"/>
  <c r="G155" i="9"/>
  <c r="F155" i="9"/>
  <c r="E155" i="9"/>
  <c r="B155" i="9" s="1"/>
  <c r="H154" i="9"/>
  <c r="G154" i="9"/>
  <c r="F154" i="9"/>
  <c r="E154" i="9"/>
  <c r="B154" i="9" s="1"/>
  <c r="H153" i="9"/>
  <c r="G153" i="9"/>
  <c r="E153" i="9" s="1"/>
  <c r="B153" i="9" s="1"/>
  <c r="F153" i="9"/>
  <c r="H152" i="9"/>
  <c r="G152" i="9"/>
  <c r="F152" i="9"/>
  <c r="H151" i="9"/>
  <c r="G151" i="9"/>
  <c r="F151" i="9"/>
  <c r="E151" i="9"/>
  <c r="B151" i="9" s="1"/>
  <c r="H150" i="9"/>
  <c r="G150" i="9"/>
  <c r="F150" i="9"/>
  <c r="E150" i="9"/>
  <c r="B150" i="9" s="1"/>
  <c r="H149" i="9"/>
  <c r="G149" i="9"/>
  <c r="E149" i="9" s="1"/>
  <c r="B149" i="9" s="1"/>
  <c r="F149" i="9"/>
  <c r="H148" i="9"/>
  <c r="G148" i="9"/>
  <c r="E148" i="9" s="1"/>
  <c r="B148" i="9" s="1"/>
  <c r="F148" i="9"/>
  <c r="H147" i="9"/>
  <c r="G147" i="9"/>
  <c r="F147" i="9"/>
  <c r="E147" i="9"/>
  <c r="B147" i="9" s="1"/>
  <c r="H146" i="9"/>
  <c r="G146" i="9"/>
  <c r="F146" i="9"/>
  <c r="E146" i="9"/>
  <c r="H145" i="9"/>
  <c r="G145" i="9"/>
  <c r="E145" i="9" s="1"/>
  <c r="B145" i="9" s="1"/>
  <c r="F145" i="9"/>
  <c r="H144" i="9"/>
  <c r="G144" i="9"/>
  <c r="E144" i="9" s="1"/>
  <c r="F144" i="9"/>
  <c r="B144" i="9"/>
  <c r="H143" i="9"/>
  <c r="G143" i="9"/>
  <c r="F143" i="9"/>
  <c r="E143" i="9"/>
  <c r="B143" i="9" s="1"/>
  <c r="H142" i="9"/>
  <c r="G142" i="9"/>
  <c r="F142" i="9"/>
  <c r="E142" i="9"/>
  <c r="H141" i="9"/>
  <c r="G141" i="9"/>
  <c r="E141" i="9" s="1"/>
  <c r="B141" i="9" s="1"/>
  <c r="F141" i="9"/>
  <c r="H140" i="9"/>
  <c r="G140" i="9"/>
  <c r="F140" i="9"/>
  <c r="H139" i="9"/>
  <c r="G139" i="9"/>
  <c r="F139" i="9"/>
  <c r="E139" i="9"/>
  <c r="B139" i="9" s="1"/>
  <c r="H138" i="9"/>
  <c r="G138" i="9"/>
  <c r="F138" i="9"/>
  <c r="E138" i="9"/>
  <c r="B138" i="9" s="1"/>
  <c r="H137" i="9"/>
  <c r="G137" i="9"/>
  <c r="F137" i="9"/>
  <c r="E137" i="9"/>
  <c r="B137" i="9" s="1"/>
  <c r="H136" i="9"/>
  <c r="G136" i="9"/>
  <c r="F136" i="9"/>
  <c r="E136" i="9"/>
  <c r="B136" i="9" s="1"/>
  <c r="H135" i="9"/>
  <c r="G135" i="9"/>
  <c r="F135" i="9"/>
  <c r="E135" i="9"/>
  <c r="B135" i="9" s="1"/>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E125" i="9" s="1"/>
  <c r="B125" i="9" s="1"/>
  <c r="F125" i="9"/>
  <c r="H124" i="9"/>
  <c r="G124" i="9"/>
  <c r="F124" i="9"/>
  <c r="E124" i="9"/>
  <c r="B124" i="9" s="1"/>
  <c r="H123" i="9"/>
  <c r="G123" i="9"/>
  <c r="F123" i="9"/>
  <c r="E123" i="9"/>
  <c r="B123" i="9" s="1"/>
  <c r="H122" i="9"/>
  <c r="G122" i="9"/>
  <c r="E122" i="9" s="1"/>
  <c r="B122" i="9" s="1"/>
  <c r="F122" i="9"/>
  <c r="H121" i="9"/>
  <c r="G121" i="9"/>
  <c r="E121" i="9" s="1"/>
  <c r="B121" i="9" s="1"/>
  <c r="F121" i="9"/>
  <c r="H120" i="9"/>
  <c r="G120" i="9"/>
  <c r="F120" i="9"/>
  <c r="E120" i="9"/>
  <c r="B120" i="9" s="1"/>
  <c r="H119" i="9"/>
  <c r="G119" i="9"/>
  <c r="F119" i="9"/>
  <c r="E119" i="9"/>
  <c r="B119" i="9" s="1"/>
  <c r="H118" i="9"/>
  <c r="G118" i="9"/>
  <c r="E118" i="9" s="1"/>
  <c r="B118" i="9" s="1"/>
  <c r="F118" i="9"/>
  <c r="H117" i="9"/>
  <c r="G117" i="9"/>
  <c r="E117" i="9" s="1"/>
  <c r="B117" i="9" s="1"/>
  <c r="F117" i="9"/>
  <c r="H116" i="9"/>
  <c r="G116" i="9"/>
  <c r="F116" i="9"/>
  <c r="E116" i="9"/>
  <c r="B116" i="9" s="1"/>
  <c r="H115" i="9"/>
  <c r="G115" i="9"/>
  <c r="F115" i="9"/>
  <c r="E115" i="9"/>
  <c r="B115" i="9" s="1"/>
  <c r="H114" i="9"/>
  <c r="G114" i="9"/>
  <c r="E114" i="9" s="1"/>
  <c r="B114" i="9" s="1"/>
  <c r="F114" i="9"/>
  <c r="H113" i="9"/>
  <c r="G113" i="9"/>
  <c r="E113" i="9" s="1"/>
  <c r="B113" i="9" s="1"/>
  <c r="F113" i="9"/>
  <c r="H112" i="9"/>
  <c r="G112" i="9"/>
  <c r="F112" i="9"/>
  <c r="E112" i="9"/>
  <c r="B112" i="9" s="1"/>
  <c r="H111" i="9"/>
  <c r="G111" i="9"/>
  <c r="F111" i="9"/>
  <c r="E111" i="9"/>
  <c r="B111" i="9" s="1"/>
  <c r="H110" i="9"/>
  <c r="G110" i="9"/>
  <c r="E110" i="9" s="1"/>
  <c r="B110" i="9" s="1"/>
  <c r="F110" i="9"/>
  <c r="H109" i="9"/>
  <c r="G109" i="9"/>
  <c r="E109" i="9" s="1"/>
  <c r="B109" i="9" s="1"/>
  <c r="F109" i="9"/>
  <c r="H108" i="9"/>
  <c r="G108" i="9"/>
  <c r="F108" i="9"/>
  <c r="E108" i="9"/>
  <c r="B108" i="9" s="1"/>
  <c r="H107" i="9"/>
  <c r="G107" i="9"/>
  <c r="F107" i="9"/>
  <c r="E107" i="9"/>
  <c r="B107" i="9" s="1"/>
  <c r="H106" i="9"/>
  <c r="G106" i="9"/>
  <c r="E106" i="9" s="1"/>
  <c r="B106" i="9" s="1"/>
  <c r="F106" i="9"/>
  <c r="H105" i="9"/>
  <c r="G105" i="9"/>
  <c r="E105" i="9" s="1"/>
  <c r="B105" i="9" s="1"/>
  <c r="F105" i="9"/>
  <c r="H104" i="9"/>
  <c r="G104" i="9"/>
  <c r="F104" i="9"/>
  <c r="E104" i="9"/>
  <c r="B104" i="9" s="1"/>
  <c r="H103" i="9"/>
  <c r="G103" i="9"/>
  <c r="F103" i="9"/>
  <c r="E103" i="9"/>
  <c r="B103" i="9" s="1"/>
  <c r="H102" i="9"/>
  <c r="G102" i="9"/>
  <c r="E102" i="9" s="1"/>
  <c r="B102" i="9" s="1"/>
  <c r="F102" i="9"/>
  <c r="H101" i="9"/>
  <c r="G101" i="9"/>
  <c r="E101" i="9" s="1"/>
  <c r="B101" i="9" s="1"/>
  <c r="F101" i="9"/>
  <c r="H100" i="9"/>
  <c r="G100" i="9"/>
  <c r="F100" i="9"/>
  <c r="E100" i="9"/>
  <c r="B100" i="9" s="1"/>
  <c r="H99" i="9"/>
  <c r="G99" i="9"/>
  <c r="F99" i="9"/>
  <c r="E99" i="9"/>
  <c r="B99" i="9" s="1"/>
  <c r="H98" i="9"/>
  <c r="G98" i="9"/>
  <c r="E98" i="9" s="1"/>
  <c r="B98" i="9" s="1"/>
  <c r="F98" i="9"/>
  <c r="H97" i="9"/>
  <c r="G97" i="9"/>
  <c r="E97" i="9" s="1"/>
  <c r="B97" i="9" s="1"/>
  <c r="F97" i="9"/>
  <c r="H96" i="9"/>
  <c r="G96" i="9"/>
  <c r="F96" i="9"/>
  <c r="E96" i="9"/>
  <c r="B96" i="9" s="1"/>
  <c r="H95" i="9"/>
  <c r="G95" i="9"/>
  <c r="F95" i="9"/>
  <c r="E95" i="9"/>
  <c r="B95" i="9" s="1"/>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E89" i="9" s="1"/>
  <c r="B89" i="9" s="1"/>
  <c r="F89" i="9"/>
  <c r="H88" i="9"/>
  <c r="G88" i="9"/>
  <c r="F88" i="9"/>
  <c r="E88" i="9"/>
  <c r="B88" i="9" s="1"/>
  <c r="H87" i="9"/>
  <c r="G87" i="9"/>
  <c r="F87" i="9"/>
  <c r="E87" i="9"/>
  <c r="B87" i="9" s="1"/>
  <c r="H86" i="9"/>
  <c r="G86" i="9"/>
  <c r="E86" i="9" s="1"/>
  <c r="B86" i="9" s="1"/>
  <c r="F86" i="9"/>
  <c r="H85" i="9"/>
  <c r="G85" i="9"/>
  <c r="E85" i="9" s="1"/>
  <c r="B85" i="9" s="1"/>
  <c r="F85" i="9"/>
  <c r="H84" i="9"/>
  <c r="G84" i="9"/>
  <c r="F84" i="9"/>
  <c r="E84" i="9"/>
  <c r="B84" i="9" s="1"/>
  <c r="H83" i="9"/>
  <c r="G83" i="9"/>
  <c r="F83" i="9"/>
  <c r="E83" i="9"/>
  <c r="B83" i="9" s="1"/>
  <c r="H82" i="9"/>
  <c r="G82" i="9"/>
  <c r="F82" i="9"/>
  <c r="H81" i="9"/>
  <c r="G81" i="9"/>
  <c r="E81" i="9" s="1"/>
  <c r="B81" i="9" s="1"/>
  <c r="F81" i="9"/>
  <c r="H80" i="9"/>
  <c r="G80" i="9"/>
  <c r="F80" i="9"/>
  <c r="E80" i="9"/>
  <c r="B80" i="9" s="1"/>
  <c r="H79" i="9"/>
  <c r="G79" i="9"/>
  <c r="F79" i="9"/>
  <c r="E79" i="9"/>
  <c r="B79" i="9" s="1"/>
  <c r="H78" i="9"/>
  <c r="G78" i="9"/>
  <c r="E78" i="9" s="1"/>
  <c r="B78" i="9" s="1"/>
  <c r="F78" i="9"/>
  <c r="H77" i="9"/>
  <c r="G77" i="9"/>
  <c r="E77" i="9" s="1"/>
  <c r="B77" i="9" s="1"/>
  <c r="F77" i="9"/>
  <c r="H76" i="9"/>
  <c r="G76" i="9"/>
  <c r="F76" i="9"/>
  <c r="E76" i="9"/>
  <c r="B76" i="9" s="1"/>
  <c r="H75" i="9"/>
  <c r="G75" i="9"/>
  <c r="F75" i="9"/>
  <c r="E75" i="9"/>
  <c r="B75" i="9" s="1"/>
  <c r="H74" i="9"/>
  <c r="G74" i="9"/>
  <c r="E74" i="9" s="1"/>
  <c r="B74" i="9" s="1"/>
  <c r="F74" i="9"/>
  <c r="H73" i="9"/>
  <c r="G73" i="9"/>
  <c r="E73" i="9" s="1"/>
  <c r="B73" i="9" s="1"/>
  <c r="F73" i="9"/>
  <c r="H72" i="9"/>
  <c r="G72" i="9"/>
  <c r="F72" i="9"/>
  <c r="E72" i="9"/>
  <c r="B72" i="9" s="1"/>
  <c r="H71" i="9"/>
  <c r="G71" i="9"/>
  <c r="F71" i="9"/>
  <c r="E71" i="9"/>
  <c r="B71" i="9" s="1"/>
  <c r="H70" i="9"/>
  <c r="G70" i="9"/>
  <c r="E70" i="9" s="1"/>
  <c r="B70" i="9" s="1"/>
  <c r="F70" i="9"/>
  <c r="H69" i="9"/>
  <c r="G69" i="9"/>
  <c r="E69" i="9" s="1"/>
  <c r="B69" i="9" s="1"/>
  <c r="F69" i="9"/>
  <c r="H68" i="9"/>
  <c r="G68" i="9"/>
  <c r="F68" i="9"/>
  <c r="E68" i="9"/>
  <c r="B68" i="9" s="1"/>
  <c r="H67" i="9"/>
  <c r="G67" i="9"/>
  <c r="F67" i="9"/>
  <c r="E67" i="9"/>
  <c r="B67" i="9" s="1"/>
  <c r="H66" i="9"/>
  <c r="G66" i="9"/>
  <c r="E66" i="9" s="1"/>
  <c r="B66" i="9" s="1"/>
  <c r="F66" i="9"/>
  <c r="H65" i="9"/>
  <c r="G65" i="9"/>
  <c r="E65" i="9" s="1"/>
  <c r="B65" i="9" s="1"/>
  <c r="F65" i="9"/>
  <c r="H64" i="9"/>
  <c r="G64" i="9"/>
  <c r="F64" i="9"/>
  <c r="E64" i="9"/>
  <c r="B64" i="9" s="1"/>
  <c r="H63" i="9"/>
  <c r="G63" i="9"/>
  <c r="F63" i="9"/>
  <c r="E63" i="9"/>
  <c r="B63" i="9" s="1"/>
  <c r="H62" i="9"/>
  <c r="G62" i="9"/>
  <c r="E62" i="9" s="1"/>
  <c r="B62" i="9" s="1"/>
  <c r="F62" i="9"/>
  <c r="H61" i="9"/>
  <c r="G61" i="9"/>
  <c r="E61" i="9" s="1"/>
  <c r="B61" i="9" s="1"/>
  <c r="F61" i="9"/>
  <c r="H60" i="9"/>
  <c r="G60" i="9"/>
  <c r="F60" i="9"/>
  <c r="E60" i="9"/>
  <c r="B60" i="9"/>
  <c r="H59" i="9"/>
  <c r="G59" i="9"/>
  <c r="F59" i="9"/>
  <c r="E59" i="9"/>
  <c r="B59" i="9" s="1"/>
  <c r="H58" i="9"/>
  <c r="G58" i="9"/>
  <c r="E58" i="9" s="1"/>
  <c r="B58" i="9" s="1"/>
  <c r="F58" i="9"/>
  <c r="H57" i="9"/>
  <c r="G57" i="9"/>
  <c r="F57" i="9"/>
  <c r="H56" i="9"/>
  <c r="E56" i="9" s="1"/>
  <c r="B56" i="9" s="1"/>
  <c r="G56" i="9"/>
  <c r="F56" i="9"/>
  <c r="H55" i="9"/>
  <c r="G55" i="9"/>
  <c r="F55" i="9"/>
  <c r="E55" i="9"/>
  <c r="B55" i="9" s="1"/>
  <c r="H54" i="9"/>
  <c r="G54" i="9"/>
  <c r="F54" i="9"/>
  <c r="H53" i="9"/>
  <c r="G53" i="9"/>
  <c r="F53" i="9"/>
  <c r="H52" i="9"/>
  <c r="E52" i="9" s="1"/>
  <c r="B52" i="9" s="1"/>
  <c r="G52" i="9"/>
  <c r="F52" i="9"/>
  <c r="H51" i="9"/>
  <c r="G51" i="9"/>
  <c r="F51" i="9"/>
  <c r="E51" i="9"/>
  <c r="B51" i="9" s="1"/>
  <c r="H50" i="9"/>
  <c r="G50" i="9"/>
  <c r="F50" i="9"/>
  <c r="H49" i="9"/>
  <c r="G49" i="9"/>
  <c r="F49" i="9"/>
  <c r="H48" i="9"/>
  <c r="E48" i="9" s="1"/>
  <c r="B48" i="9" s="1"/>
  <c r="G48" i="9"/>
  <c r="F48" i="9"/>
  <c r="H47" i="9"/>
  <c r="G47" i="9"/>
  <c r="F47" i="9"/>
  <c r="E47" i="9"/>
  <c r="B47" i="9" s="1"/>
  <c r="H46" i="9"/>
  <c r="G46" i="9"/>
  <c r="F46" i="9"/>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E40" i="9" s="1"/>
  <c r="B40" i="9" s="1"/>
  <c r="G40" i="9"/>
  <c r="F40" i="9"/>
  <c r="H39" i="9"/>
  <c r="G39" i="9"/>
  <c r="F39" i="9"/>
  <c r="E39" i="9"/>
  <c r="B39" i="9" s="1"/>
  <c r="H38" i="9"/>
  <c r="G38" i="9"/>
  <c r="E38" i="9" s="1"/>
  <c r="B38" i="9" s="1"/>
  <c r="F38" i="9"/>
  <c r="H37" i="9"/>
  <c r="G37" i="9"/>
  <c r="E37" i="9" s="1"/>
  <c r="B37" i="9" s="1"/>
  <c r="F37" i="9"/>
  <c r="H36" i="9"/>
  <c r="E36" i="9" s="1"/>
  <c r="B36" i="9" s="1"/>
  <c r="G36" i="9"/>
  <c r="F36" i="9"/>
  <c r="H35" i="9"/>
  <c r="E35" i="9" s="1"/>
  <c r="B35" i="9" s="1"/>
  <c r="G35" i="9"/>
  <c r="F35" i="9"/>
  <c r="H34" i="9"/>
  <c r="G34" i="9"/>
  <c r="F34" i="9"/>
  <c r="H33" i="9"/>
  <c r="G33" i="9"/>
  <c r="E33" i="9" s="1"/>
  <c r="B33" i="9" s="1"/>
  <c r="F33" i="9"/>
  <c r="H32" i="9"/>
  <c r="G32" i="9"/>
  <c r="F32" i="9"/>
  <c r="E32" i="9"/>
  <c r="B32" i="9" s="1"/>
  <c r="H31" i="9"/>
  <c r="G31" i="9"/>
  <c r="F31" i="9"/>
  <c r="E31" i="9"/>
  <c r="B31" i="9" s="1"/>
  <c r="H30" i="9"/>
  <c r="G30" i="9"/>
  <c r="E30" i="9" s="1"/>
  <c r="B30" i="9" s="1"/>
  <c r="F30" i="9"/>
  <c r="H29" i="9"/>
  <c r="G29" i="9"/>
  <c r="E29" i="9" s="1"/>
  <c r="F29" i="9"/>
  <c r="B29" i="9"/>
  <c r="H28" i="9"/>
  <c r="G28" i="9"/>
  <c r="F28" i="9"/>
  <c r="E28" i="9"/>
  <c r="B28" i="9" s="1"/>
  <c r="H27" i="9"/>
  <c r="G27" i="9"/>
  <c r="F27" i="9"/>
  <c r="E27" i="9"/>
  <c r="H26" i="9"/>
  <c r="G26" i="9"/>
  <c r="F26" i="9"/>
  <c r="H25" i="9"/>
  <c r="E25" i="9" s="1"/>
  <c r="B25" i="9" s="1"/>
  <c r="G25" i="9"/>
  <c r="F25" i="9"/>
  <c r="F24" i="9"/>
  <c r="F4" i="9"/>
  <c r="O3" i="9"/>
  <c r="G296" i="9" s="1"/>
  <c r="E296" i="9" s="1"/>
  <c r="B296" i="9" s="1"/>
  <c r="I3" i="9"/>
  <c r="H3" i="9"/>
  <c r="G3" i="9"/>
  <c r="D104" i="8"/>
  <c r="D97" i="8"/>
  <c r="D92" i="8"/>
  <c r="D87" i="8"/>
  <c r="D82" i="8"/>
  <c r="C1658" i="1" s="1"/>
  <c r="D77" i="8"/>
  <c r="D72" i="8"/>
  <c r="D67" i="8"/>
  <c r="D62" i="8"/>
  <c r="C1638" i="1" s="1"/>
  <c r="D57" i="8"/>
  <c r="D52" i="8"/>
  <c r="D46" i="8"/>
  <c r="D37" i="8"/>
  <c r="D27" i="8"/>
  <c r="D25" i="8" s="1"/>
  <c r="C1601" i="1" s="1"/>
  <c r="H1601" i="1" s="1"/>
  <c r="D18" i="8"/>
  <c r="D8" i="8"/>
  <c r="D6" i="8" s="1"/>
  <c r="C1582" i="1" s="1"/>
  <c r="E44" i="7"/>
  <c r="I36" i="3" s="1"/>
  <c r="D44" i="7"/>
  <c r="E39" i="7"/>
  <c r="D39" i="7"/>
  <c r="D38" i="7" s="1"/>
  <c r="E38" i="7"/>
  <c r="I35" i="3" s="1"/>
  <c r="E30" i="7"/>
  <c r="D30" i="7"/>
  <c r="E23" i="7"/>
  <c r="E22" i="7" s="1"/>
  <c r="I34" i="3" s="1"/>
  <c r="D23" i="7"/>
  <c r="D22" i="7"/>
  <c r="E14" i="7"/>
  <c r="D14" i="7"/>
  <c r="E7" i="7"/>
  <c r="D7" i="7"/>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E250" i="5" s="1"/>
  <c r="I25" i="3" s="1"/>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F642" i="4"/>
  <c r="F641" i="4"/>
  <c r="F638" i="4"/>
  <c r="F637" i="4"/>
  <c r="E636" i="4"/>
  <c r="D636" i="4"/>
  <c r="F636" i="4" s="1"/>
  <c r="F635" i="4"/>
  <c r="F634" i="4"/>
  <c r="F633" i="4"/>
  <c r="E633" i="4"/>
  <c r="D633" i="4"/>
  <c r="F632" i="4"/>
  <c r="F631" i="4"/>
  <c r="F630" i="4"/>
  <c r="E630" i="4"/>
  <c r="D630" i="4"/>
  <c r="D629" i="4" s="1"/>
  <c r="F629" i="4"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8" i="4" s="1"/>
  <c r="D597" i="4"/>
  <c r="F597" i="4" s="1"/>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E571" i="4" s="1"/>
  <c r="D578" i="4"/>
  <c r="F578" i="4" s="1"/>
  <c r="F577" i="4"/>
  <c r="F576" i="4"/>
  <c r="F575" i="4"/>
  <c r="E575" i="4"/>
  <c r="D575" i="4"/>
  <c r="F574" i="4"/>
  <c r="F573" i="4"/>
  <c r="F572" i="4"/>
  <c r="E572" i="4"/>
  <c r="D572" i="4"/>
  <c r="D571" i="4" s="1"/>
  <c r="F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F532" i="4"/>
  <c r="E532" i="4"/>
  <c r="D532" i="4"/>
  <c r="F531" i="4"/>
  <c r="F530" i="4"/>
  <c r="E529" i="4"/>
  <c r="D529" i="4"/>
  <c r="F529" i="4" s="1"/>
  <c r="F528" i="4"/>
  <c r="F527" i="4"/>
  <c r="E526" i="4"/>
  <c r="E522" i="4" s="1"/>
  <c r="D526" i="4"/>
  <c r="F526" i="4" s="1"/>
  <c r="F525" i="4"/>
  <c r="F524" i="4"/>
  <c r="F523" i="4"/>
  <c r="E523" i="4"/>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E488" i="4"/>
  <c r="D488" i="4"/>
  <c r="F488" i="4" s="1"/>
  <c r="F487" i="4"/>
  <c r="F486" i="4"/>
  <c r="F485" i="4"/>
  <c r="E485" i="4"/>
  <c r="D485" i="4"/>
  <c r="F484" i="4"/>
  <c r="F483" i="4"/>
  <c r="F482" i="4"/>
  <c r="F481" i="4"/>
  <c r="E480" i="4"/>
  <c r="D480" i="4"/>
  <c r="F480" i="4" s="1"/>
  <c r="D479" i="4"/>
  <c r="F479" i="4" s="1"/>
  <c r="F478" i="4"/>
  <c r="F477" i="4"/>
  <c r="E476" i="4"/>
  <c r="D476" i="4"/>
  <c r="F476" i="4" s="1"/>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E428" i="4"/>
  <c r="F428" i="4" s="1"/>
  <c r="D428" i="4"/>
  <c r="E427" i="4"/>
  <c r="D427" i="4"/>
  <c r="E426" i="4"/>
  <c r="D426" i="4"/>
  <c r="F426"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D366" i="4"/>
  <c r="F366" i="4" s="1"/>
  <c r="F365" i="4"/>
  <c r="F364" i="4"/>
  <c r="F363" i="4"/>
  <c r="F362" i="4"/>
  <c r="E362" i="4"/>
  <c r="E361" i="4" s="1"/>
  <c r="D362" i="4"/>
  <c r="D361" i="4"/>
  <c r="F359" i="4"/>
  <c r="E358" i="4"/>
  <c r="D358" i="4"/>
  <c r="F358" i="4" s="1"/>
  <c r="F357" i="4"/>
  <c r="F356" i="4"/>
  <c r="F355" i="4"/>
  <c r="E355" i="4"/>
  <c r="E354" i="4" s="1"/>
  <c r="D355"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3" i="4"/>
  <c r="F312" i="4"/>
  <c r="F311" i="4"/>
  <c r="F310"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F274" i="4"/>
  <c r="E274" i="4"/>
  <c r="D274" i="4"/>
  <c r="F272" i="4"/>
  <c r="F271" i="4"/>
  <c r="F270" i="4"/>
  <c r="E269" i="4"/>
  <c r="D269" i="4"/>
  <c r="F268" i="4"/>
  <c r="F267" i="4"/>
  <c r="F266" i="4"/>
  <c r="F265" i="4"/>
  <c r="F264" i="4"/>
  <c r="E263" i="4"/>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1" i="4"/>
  <c r="F240" i="4"/>
  <c r="F239" i="4"/>
  <c r="F238" i="4"/>
  <c r="E237" i="4"/>
  <c r="E230" i="4" s="1"/>
  <c r="D237" i="4"/>
  <c r="F237" i="4" s="1"/>
  <c r="F236" i="4"/>
  <c r="F235" i="4"/>
  <c r="F234" i="4"/>
  <c r="E234" i="4"/>
  <c r="D234" i="4"/>
  <c r="F233" i="4"/>
  <c r="F232" i="4"/>
  <c r="F231" i="4"/>
  <c r="E231" i="4"/>
  <c r="D231" i="4"/>
  <c r="F229" i="4"/>
  <c r="F228" i="4"/>
  <c r="F227" i="4"/>
  <c r="F226" i="4"/>
  <c r="E225" i="4"/>
  <c r="D225" i="4"/>
  <c r="F225" i="4" s="1"/>
  <c r="F224" i="4"/>
  <c r="F223" i="4"/>
  <c r="F222" i="4"/>
  <c r="E222" i="4"/>
  <c r="D222" i="4"/>
  <c r="D221" i="4"/>
  <c r="F221" i="4" s="1"/>
  <c r="F220" i="4"/>
  <c r="F219" i="4"/>
  <c r="F218" i="4"/>
  <c r="F217" i="4"/>
  <c r="E216" i="4"/>
  <c r="F216" i="4" s="1"/>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F165" i="4" s="1"/>
  <c r="D165" i="4"/>
  <c r="F163" i="4"/>
  <c r="F162" i="4"/>
  <c r="F161" i="4"/>
  <c r="E160" i="4"/>
  <c r="D156" i="1" s="1"/>
  <c r="D160" i="4"/>
  <c r="F159" i="4"/>
  <c r="F158" i="4"/>
  <c r="F157" i="4"/>
  <c r="F156" i="4"/>
  <c r="F155" i="4"/>
  <c r="E154" i="4"/>
  <c r="D154" i="4"/>
  <c r="F151" i="4"/>
  <c r="F150" i="4"/>
  <c r="F149" i="4"/>
  <c r="F148" i="4"/>
  <c r="F147" i="4"/>
  <c r="F146" i="4"/>
  <c r="F145" i="4"/>
  <c r="F144" i="4"/>
  <c r="F143" i="4"/>
  <c r="F142" i="4"/>
  <c r="F141" i="4"/>
  <c r="E141" i="4"/>
  <c r="D141" i="4"/>
  <c r="E140" i="4"/>
  <c r="D140" i="4"/>
  <c r="F140" i="4" s="1"/>
  <c r="F139" i="4"/>
  <c r="F138" i="4"/>
  <c r="F137" i="4"/>
  <c r="F136" i="4"/>
  <c r="E135" i="4"/>
  <c r="E134" i="4" s="1"/>
  <c r="F134" i="4" s="1"/>
  <c r="D135" i="4"/>
  <c r="D134" i="4"/>
  <c r="F133" i="4"/>
  <c r="F132" i="4"/>
  <c r="F131" i="4"/>
  <c r="F130" i="4"/>
  <c r="E129" i="4"/>
  <c r="F129" i="4" s="1"/>
  <c r="D129" i="4"/>
  <c r="F128" i="4"/>
  <c r="F127" i="4"/>
  <c r="E126" i="4"/>
  <c r="E125" i="4" s="1"/>
  <c r="D121" i="1" s="1"/>
  <c r="D126" i="4"/>
  <c r="D125" i="4" s="1"/>
  <c r="F124" i="4"/>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F83" i="4" s="1"/>
  <c r="D83"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F53" i="4"/>
  <c r="E53" i="4"/>
  <c r="E49" i="4" s="1"/>
  <c r="D45" i="1" s="1"/>
  <c r="D53" i="4"/>
  <c r="F52" i="4"/>
  <c r="F51" i="4"/>
  <c r="F50"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G41" i="3"/>
  <c r="B41" i="3"/>
  <c r="G40" i="3"/>
  <c r="B40" i="3"/>
  <c r="G39" i="3"/>
  <c r="B39" i="3"/>
  <c r="H38" i="3"/>
  <c r="G38" i="3"/>
  <c r="B38" i="3"/>
  <c r="H36" i="3"/>
  <c r="G36" i="3"/>
  <c r="B36" i="3"/>
  <c r="H35" i="3"/>
  <c r="G35" i="3"/>
  <c r="B35"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H1685" i="1"/>
  <c r="G1685" i="1"/>
  <c r="C1685" i="1"/>
  <c r="H1684" i="1"/>
  <c r="G1684" i="1"/>
  <c r="C1684" i="1"/>
  <c r="C1683" i="1"/>
  <c r="H1683" i="1" s="1"/>
  <c r="C1682" i="1"/>
  <c r="C1681" i="1"/>
  <c r="H1681" i="1" s="1"/>
  <c r="C1679" i="1"/>
  <c r="H1679" i="1" s="1"/>
  <c r="C1678" i="1"/>
  <c r="H1677" i="1"/>
  <c r="G1677" i="1"/>
  <c r="C1677" i="1"/>
  <c r="H1676" i="1"/>
  <c r="G1676" i="1"/>
  <c r="C1676" i="1"/>
  <c r="C1675" i="1"/>
  <c r="C1674" i="1"/>
  <c r="H1673" i="1"/>
  <c r="G1673" i="1"/>
  <c r="C1673" i="1"/>
  <c r="H1672" i="1"/>
  <c r="G1672" i="1"/>
  <c r="C1672" i="1"/>
  <c r="G1671" i="1"/>
  <c r="C1671" i="1"/>
  <c r="H1671" i="1" s="1"/>
  <c r="C1670" i="1"/>
  <c r="H1669" i="1"/>
  <c r="C1669" i="1"/>
  <c r="G1669" i="1" s="1"/>
  <c r="G1668" i="1"/>
  <c r="C1668" i="1"/>
  <c r="H1668" i="1" s="1"/>
  <c r="C1667" i="1"/>
  <c r="H1667" i="1" s="1"/>
  <c r="C1666" i="1"/>
  <c r="H1665" i="1"/>
  <c r="G1665" i="1"/>
  <c r="C1665" i="1"/>
  <c r="H1664" i="1"/>
  <c r="G1664" i="1"/>
  <c r="C1664" i="1"/>
  <c r="C1663" i="1"/>
  <c r="H1663" i="1" s="1"/>
  <c r="C1662" i="1"/>
  <c r="H1661" i="1"/>
  <c r="G1661" i="1"/>
  <c r="C1661" i="1"/>
  <c r="H1660" i="1"/>
  <c r="G1660" i="1"/>
  <c r="C1660" i="1"/>
  <c r="C1659" i="1"/>
  <c r="H1657" i="1"/>
  <c r="G1657" i="1"/>
  <c r="C1657" i="1"/>
  <c r="H1656" i="1"/>
  <c r="G1656" i="1"/>
  <c r="C1656" i="1"/>
  <c r="G1655" i="1"/>
  <c r="C1655" i="1"/>
  <c r="H1655" i="1" s="1"/>
  <c r="C1654" i="1"/>
  <c r="C1653" i="1"/>
  <c r="H1653" i="1" s="1"/>
  <c r="H1652" i="1"/>
  <c r="G1652" i="1"/>
  <c r="C1652" i="1"/>
  <c r="C1651" i="1"/>
  <c r="H1651" i="1" s="1"/>
  <c r="C1650" i="1"/>
  <c r="H1649" i="1"/>
  <c r="G1649" i="1"/>
  <c r="C1649" i="1"/>
  <c r="H1648" i="1"/>
  <c r="G1648" i="1"/>
  <c r="C1648" i="1"/>
  <c r="C1647" i="1"/>
  <c r="H1647" i="1" s="1"/>
  <c r="C1646" i="1"/>
  <c r="H1645" i="1"/>
  <c r="G1645" i="1"/>
  <c r="C1645" i="1"/>
  <c r="H1644" i="1"/>
  <c r="G1644" i="1"/>
  <c r="C1644" i="1"/>
  <c r="C1643" i="1"/>
  <c r="C1642" i="1"/>
  <c r="H1641" i="1"/>
  <c r="G1641" i="1"/>
  <c r="C1641" i="1"/>
  <c r="H1640" i="1"/>
  <c r="G1640" i="1"/>
  <c r="C1640" i="1"/>
  <c r="G1639" i="1"/>
  <c r="C1639" i="1"/>
  <c r="H1639" i="1" s="1"/>
  <c r="H1637" i="1"/>
  <c r="G1637" i="1"/>
  <c r="C1637" i="1"/>
  <c r="H1636" i="1"/>
  <c r="G1636" i="1"/>
  <c r="C1636" i="1"/>
  <c r="C1635" i="1"/>
  <c r="H1635" i="1" s="1"/>
  <c r="C1634" i="1"/>
  <c r="H1633" i="1"/>
  <c r="G1633" i="1"/>
  <c r="C1633" i="1"/>
  <c r="H1632" i="1"/>
  <c r="G1632" i="1"/>
  <c r="C1632" i="1"/>
  <c r="C1631" i="1"/>
  <c r="H1631" i="1" s="1"/>
  <c r="C1630" i="1"/>
  <c r="H1629" i="1"/>
  <c r="G1629" i="1"/>
  <c r="C1629" i="1"/>
  <c r="H1628" i="1"/>
  <c r="G1628" i="1"/>
  <c r="C1628" i="1"/>
  <c r="C1626" i="1"/>
  <c r="H1625" i="1"/>
  <c r="G1625" i="1"/>
  <c r="C1625" i="1"/>
  <c r="H1624" i="1"/>
  <c r="G1624" i="1"/>
  <c r="C1624" i="1"/>
  <c r="G1623" i="1"/>
  <c r="C1623" i="1"/>
  <c r="H1623" i="1" s="1"/>
  <c r="C1622" i="1"/>
  <c r="C1619" i="1"/>
  <c r="H1619" i="1" s="1"/>
  <c r="C1618" i="1"/>
  <c r="H1617" i="1"/>
  <c r="G1617" i="1"/>
  <c r="C1617" i="1"/>
  <c r="H1616" i="1"/>
  <c r="G1616" i="1"/>
  <c r="C1616" i="1"/>
  <c r="C1615" i="1"/>
  <c r="C1614" i="1"/>
  <c r="H1613" i="1"/>
  <c r="G1613" i="1"/>
  <c r="C1613" i="1"/>
  <c r="H1612" i="1"/>
  <c r="G1612" i="1"/>
  <c r="C1612" i="1"/>
  <c r="G1611" i="1"/>
  <c r="C1611" i="1"/>
  <c r="H1611" i="1" s="1"/>
  <c r="C1610" i="1"/>
  <c r="H1609" i="1"/>
  <c r="G1609" i="1"/>
  <c r="C1609" i="1"/>
  <c r="H1608" i="1"/>
  <c r="G1608" i="1"/>
  <c r="C1608" i="1"/>
  <c r="C1607" i="1"/>
  <c r="H1607" i="1" s="1"/>
  <c r="C1606" i="1"/>
  <c r="H1605" i="1"/>
  <c r="G1605" i="1"/>
  <c r="C1605" i="1"/>
  <c r="G1604" i="1"/>
  <c r="C1604" i="1"/>
  <c r="H1604" i="1" s="1"/>
  <c r="C1603" i="1"/>
  <c r="H1603" i="1" s="1"/>
  <c r="C1602" i="1"/>
  <c r="H1600" i="1"/>
  <c r="G1600" i="1"/>
  <c r="C1600" i="1"/>
  <c r="C1599" i="1"/>
  <c r="C1598" i="1"/>
  <c r="H1597" i="1"/>
  <c r="G1597" i="1"/>
  <c r="C1597" i="1"/>
  <c r="H1596" i="1"/>
  <c r="G1596" i="1"/>
  <c r="C1596" i="1"/>
  <c r="G1595" i="1"/>
  <c r="C1595" i="1"/>
  <c r="H1595" i="1" s="1"/>
  <c r="C1594" i="1"/>
  <c r="H1593" i="1"/>
  <c r="G1593" i="1"/>
  <c r="C1593" i="1"/>
  <c r="H1592" i="1"/>
  <c r="G1592" i="1"/>
  <c r="C1592" i="1"/>
  <c r="C1591" i="1"/>
  <c r="H1591" i="1" s="1"/>
  <c r="C1590" i="1"/>
  <c r="H1589" i="1"/>
  <c r="G1589" i="1"/>
  <c r="C1589" i="1"/>
  <c r="H1588" i="1"/>
  <c r="G1588" i="1"/>
  <c r="C1588" i="1"/>
  <c r="C1587" i="1"/>
  <c r="H1587" i="1" s="1"/>
  <c r="C1586" i="1"/>
  <c r="H1585" i="1"/>
  <c r="C1585" i="1"/>
  <c r="G1585" i="1" s="1"/>
  <c r="C1584" i="1"/>
  <c r="H1584" i="1" s="1"/>
  <c r="C1583" i="1"/>
  <c r="H1581" i="1"/>
  <c r="G1581" i="1"/>
  <c r="C1581" i="1"/>
  <c r="D1580" i="1"/>
  <c r="C1580" i="1"/>
  <c r="H1579" i="1"/>
  <c r="G1579" i="1"/>
  <c r="I1579" i="1" s="1"/>
  <c r="D1579" i="1"/>
  <c r="J1579" i="1" s="1"/>
  <c r="C1579" i="1"/>
  <c r="D1578" i="1"/>
  <c r="C1578" i="1"/>
  <c r="H1577" i="1"/>
  <c r="G1577" i="1"/>
  <c r="I1577" i="1" s="1"/>
  <c r="D1577" i="1"/>
  <c r="J1577" i="1" s="1"/>
  <c r="C1577" i="1"/>
  <c r="H1576" i="1"/>
  <c r="G1576" i="1"/>
  <c r="D1576" i="1"/>
  <c r="C1576" i="1"/>
  <c r="D1575" i="1"/>
  <c r="C1575" i="1"/>
  <c r="H1574" i="1"/>
  <c r="G1574" i="1"/>
  <c r="I1574" i="1" s="1"/>
  <c r="D1574" i="1"/>
  <c r="J1574" i="1" s="1"/>
  <c r="C1574" i="1"/>
  <c r="D1573" i="1"/>
  <c r="C1573" i="1"/>
  <c r="H1572" i="1"/>
  <c r="G1572" i="1"/>
  <c r="I1572" i="1" s="1"/>
  <c r="D1572" i="1"/>
  <c r="J1572" i="1" s="1"/>
  <c r="C1572" i="1"/>
  <c r="H1571" i="1"/>
  <c r="G1571" i="1"/>
  <c r="D1571" i="1"/>
  <c r="C1571" i="1"/>
  <c r="H1570" i="1"/>
  <c r="G1570" i="1"/>
  <c r="D1570" i="1"/>
  <c r="C1570" i="1"/>
  <c r="D1569" i="1"/>
  <c r="C1569" i="1"/>
  <c r="H1568" i="1"/>
  <c r="G1568" i="1"/>
  <c r="I1568" i="1" s="1"/>
  <c r="D1568" i="1"/>
  <c r="J1568" i="1" s="1"/>
  <c r="C1568" i="1"/>
  <c r="D1567" i="1"/>
  <c r="C1567" i="1"/>
  <c r="H1566" i="1"/>
  <c r="G1566" i="1"/>
  <c r="I1566" i="1" s="1"/>
  <c r="D1566" i="1"/>
  <c r="J1566" i="1" s="1"/>
  <c r="C1566" i="1"/>
  <c r="D1565" i="1"/>
  <c r="C1565" i="1"/>
  <c r="H1564" i="1"/>
  <c r="G1564" i="1"/>
  <c r="I1564" i="1" s="1"/>
  <c r="D1564" i="1"/>
  <c r="J1564" i="1" s="1"/>
  <c r="C1564" i="1"/>
  <c r="D1563" i="1"/>
  <c r="C1563" i="1"/>
  <c r="D1562" i="1"/>
  <c r="C1562" i="1"/>
  <c r="H1561" i="1"/>
  <c r="G1561" i="1"/>
  <c r="I1561" i="1" s="1"/>
  <c r="D1561" i="1"/>
  <c r="J1561" i="1" s="1"/>
  <c r="C1561" i="1"/>
  <c r="J1560" i="1"/>
  <c r="D1560" i="1"/>
  <c r="C1560" i="1"/>
  <c r="H1559" i="1"/>
  <c r="G1559" i="1"/>
  <c r="I1559" i="1" s="1"/>
  <c r="D1559" i="1"/>
  <c r="J1559" i="1" s="1"/>
  <c r="C1559" i="1"/>
  <c r="J1558" i="1"/>
  <c r="D1558" i="1"/>
  <c r="C1558" i="1"/>
  <c r="H1557" i="1"/>
  <c r="G1557" i="1"/>
  <c r="I1557" i="1" s="1"/>
  <c r="D1557" i="1"/>
  <c r="J1557" i="1" s="1"/>
  <c r="C1557" i="1"/>
  <c r="J1556" i="1"/>
  <c r="D1556" i="1"/>
  <c r="C1556" i="1"/>
  <c r="D1555" i="1"/>
  <c r="C1555" i="1"/>
  <c r="D1554" i="1"/>
  <c r="H1553" i="1"/>
  <c r="G1553" i="1"/>
  <c r="I1553" i="1" s="1"/>
  <c r="D1553" i="1"/>
  <c r="J1553" i="1" s="1"/>
  <c r="C1553" i="1"/>
  <c r="J1552" i="1"/>
  <c r="D1552" i="1"/>
  <c r="C1552" i="1"/>
  <c r="H1551" i="1"/>
  <c r="G1551" i="1"/>
  <c r="I1551" i="1" s="1"/>
  <c r="D1551" i="1"/>
  <c r="J1551" i="1" s="1"/>
  <c r="C1551" i="1"/>
  <c r="J1550" i="1"/>
  <c r="D1550" i="1"/>
  <c r="C1550" i="1"/>
  <c r="H1549" i="1"/>
  <c r="G1549" i="1"/>
  <c r="I1549" i="1" s="1"/>
  <c r="D1549" i="1"/>
  <c r="J1549" i="1" s="1"/>
  <c r="C1549" i="1"/>
  <c r="J1548" i="1"/>
  <c r="D1548" i="1"/>
  <c r="C1548" i="1"/>
  <c r="H1547" i="1"/>
  <c r="G1547" i="1"/>
  <c r="I1547" i="1" s="1"/>
  <c r="D1547" i="1"/>
  <c r="J1547" i="1" s="1"/>
  <c r="C1547" i="1"/>
  <c r="J1546" i="1"/>
  <c r="H1546" i="1"/>
  <c r="D1546" i="1"/>
  <c r="C1546" i="1"/>
  <c r="G1546" i="1" s="1"/>
  <c r="J1545" i="1"/>
  <c r="G1545" i="1"/>
  <c r="D1545" i="1"/>
  <c r="C1545" i="1"/>
  <c r="H1544" i="1"/>
  <c r="D1544" i="1"/>
  <c r="C1544" i="1"/>
  <c r="J1543" i="1"/>
  <c r="G1543" i="1"/>
  <c r="D1543" i="1"/>
  <c r="C1543" i="1"/>
  <c r="H1542" i="1"/>
  <c r="D1542" i="1"/>
  <c r="C1542" i="1"/>
  <c r="J1541" i="1"/>
  <c r="G1541" i="1"/>
  <c r="D1541" i="1"/>
  <c r="C1541" i="1"/>
  <c r="H1540" i="1"/>
  <c r="D1540" i="1"/>
  <c r="C1540" i="1"/>
  <c r="D1539" i="1"/>
  <c r="D1538" i="1"/>
  <c r="D1535" i="1"/>
  <c r="C1535" i="1"/>
  <c r="G1535" i="1" s="1"/>
  <c r="H1534" i="1"/>
  <c r="D1534" i="1"/>
  <c r="C1534" i="1"/>
  <c r="G1534" i="1" s="1"/>
  <c r="H1533" i="1"/>
  <c r="D1533" i="1"/>
  <c r="C1533" i="1"/>
  <c r="G1533" i="1" s="1"/>
  <c r="D1532" i="1"/>
  <c r="C1532" i="1"/>
  <c r="D1531" i="1"/>
  <c r="C1531" i="1"/>
  <c r="G1531" i="1" s="1"/>
  <c r="H1530" i="1"/>
  <c r="D1530" i="1"/>
  <c r="C1530" i="1"/>
  <c r="G1530" i="1" s="1"/>
  <c r="H1529" i="1"/>
  <c r="D1529" i="1"/>
  <c r="C1529" i="1"/>
  <c r="G1529" i="1" s="1"/>
  <c r="D1528" i="1"/>
  <c r="C1528" i="1"/>
  <c r="D1527" i="1"/>
  <c r="C1527" i="1"/>
  <c r="G1527" i="1" s="1"/>
  <c r="H1526" i="1"/>
  <c r="D1526" i="1"/>
  <c r="C1526" i="1"/>
  <c r="G1526" i="1" s="1"/>
  <c r="H1525" i="1"/>
  <c r="D1525" i="1"/>
  <c r="C1525" i="1"/>
  <c r="G1525" i="1" s="1"/>
  <c r="D1524" i="1"/>
  <c r="D1523" i="1"/>
  <c r="C1523" i="1"/>
  <c r="G1523" i="1" s="1"/>
  <c r="H1522" i="1"/>
  <c r="D1522" i="1"/>
  <c r="C1522" i="1"/>
  <c r="G1522" i="1" s="1"/>
  <c r="H1521" i="1"/>
  <c r="D1521" i="1"/>
  <c r="C1521" i="1"/>
  <c r="G1521" i="1" s="1"/>
  <c r="D1520" i="1"/>
  <c r="C1520" i="1"/>
  <c r="D1519" i="1"/>
  <c r="C1519" i="1"/>
  <c r="G1519" i="1" s="1"/>
  <c r="H1518" i="1"/>
  <c r="D1518" i="1"/>
  <c r="C1518" i="1"/>
  <c r="G1518" i="1" s="1"/>
  <c r="H1517" i="1"/>
  <c r="D1517" i="1"/>
  <c r="C1517" i="1"/>
  <c r="G1517" i="1" s="1"/>
  <c r="D1516" i="1"/>
  <c r="C1516" i="1"/>
  <c r="D1515" i="1"/>
  <c r="C1515" i="1"/>
  <c r="G1515" i="1" s="1"/>
  <c r="H1514" i="1"/>
  <c r="D1514" i="1"/>
  <c r="C1514" i="1"/>
  <c r="G1514" i="1" s="1"/>
  <c r="H1513" i="1"/>
  <c r="D1513" i="1"/>
  <c r="C1513" i="1"/>
  <c r="G1513" i="1" s="1"/>
  <c r="D1512" i="1"/>
  <c r="C1512" i="1"/>
  <c r="D1511" i="1"/>
  <c r="C1511" i="1"/>
  <c r="G1511" i="1" s="1"/>
  <c r="H1510" i="1"/>
  <c r="D1510" i="1"/>
  <c r="C1510" i="1"/>
  <c r="G1510" i="1" s="1"/>
  <c r="D1509" i="1"/>
  <c r="D1508" i="1"/>
  <c r="C1508" i="1"/>
  <c r="D1507" i="1"/>
  <c r="C1507" i="1"/>
  <c r="G1507" i="1" s="1"/>
  <c r="H1506" i="1"/>
  <c r="D1506" i="1"/>
  <c r="C1506" i="1"/>
  <c r="G1506" i="1" s="1"/>
  <c r="H1505" i="1"/>
  <c r="D1505" i="1"/>
  <c r="C1505" i="1"/>
  <c r="G1505" i="1" s="1"/>
  <c r="D1504" i="1"/>
  <c r="C1504" i="1"/>
  <c r="D1503" i="1"/>
  <c r="C1503" i="1"/>
  <c r="G1503" i="1" s="1"/>
  <c r="H1502" i="1"/>
  <c r="D1502" i="1"/>
  <c r="C1502" i="1"/>
  <c r="G1502" i="1" s="1"/>
  <c r="H1501" i="1"/>
  <c r="D1501" i="1"/>
  <c r="C1501" i="1"/>
  <c r="G1501" i="1" s="1"/>
  <c r="D1500" i="1"/>
  <c r="C1500" i="1"/>
  <c r="D1499" i="1"/>
  <c r="C1499" i="1"/>
  <c r="G1499" i="1" s="1"/>
  <c r="H1498" i="1"/>
  <c r="D1498" i="1"/>
  <c r="C1498" i="1"/>
  <c r="G1498" i="1" s="1"/>
  <c r="H1497" i="1"/>
  <c r="D1497" i="1"/>
  <c r="C1497" i="1"/>
  <c r="G1497" i="1" s="1"/>
  <c r="D1496" i="1"/>
  <c r="C1496" i="1"/>
  <c r="D1495" i="1"/>
  <c r="C1495" i="1"/>
  <c r="G1495" i="1" s="1"/>
  <c r="H1494" i="1"/>
  <c r="D1494" i="1"/>
  <c r="C1494" i="1"/>
  <c r="G1494" i="1" s="1"/>
  <c r="H1493" i="1"/>
  <c r="D1493" i="1"/>
  <c r="C1493" i="1"/>
  <c r="G1493" i="1" s="1"/>
  <c r="D1492" i="1"/>
  <c r="C1492" i="1"/>
  <c r="D1491" i="1"/>
  <c r="C1491" i="1"/>
  <c r="G1491" i="1" s="1"/>
  <c r="H1490" i="1"/>
  <c r="D1490" i="1"/>
  <c r="C1490" i="1"/>
  <c r="G1490" i="1" s="1"/>
  <c r="H1489" i="1"/>
  <c r="G1489" i="1"/>
  <c r="D1489" i="1"/>
  <c r="C1489" i="1"/>
  <c r="H1488" i="1"/>
  <c r="G1488" i="1"/>
  <c r="D1488" i="1"/>
  <c r="C1488" i="1"/>
  <c r="H1487" i="1"/>
  <c r="G1487" i="1"/>
  <c r="D1487" i="1"/>
  <c r="C1487" i="1"/>
  <c r="H1486" i="1"/>
  <c r="G1486" i="1"/>
  <c r="D1486" i="1"/>
  <c r="C1486" i="1"/>
  <c r="H1485" i="1"/>
  <c r="G1485" i="1"/>
  <c r="D1485" i="1"/>
  <c r="C1485" i="1"/>
  <c r="H1483" i="1"/>
  <c r="G1483"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G1337" i="1"/>
  <c r="D1337" i="1"/>
  <c r="H1337" i="1" s="1"/>
  <c r="C1337" i="1"/>
  <c r="D1336" i="1"/>
  <c r="C1336" i="1"/>
  <c r="G1335" i="1"/>
  <c r="D1335" i="1"/>
  <c r="H1335" i="1" s="1"/>
  <c r="C1335" i="1"/>
  <c r="D1334" i="1"/>
  <c r="H1334" i="1" s="1"/>
  <c r="C1334" i="1"/>
  <c r="G1333" i="1"/>
  <c r="D1333" i="1"/>
  <c r="H1333" i="1" s="1"/>
  <c r="C1333" i="1"/>
  <c r="D1332" i="1"/>
  <c r="C1332" i="1"/>
  <c r="G1331" i="1"/>
  <c r="D1331" i="1"/>
  <c r="H1331" i="1" s="1"/>
  <c r="C1331" i="1"/>
  <c r="D1330" i="1"/>
  <c r="H1330" i="1" s="1"/>
  <c r="C1330" i="1"/>
  <c r="G1329" i="1"/>
  <c r="D1329" i="1"/>
  <c r="H1329" i="1" s="1"/>
  <c r="C1329" i="1"/>
  <c r="D1328" i="1"/>
  <c r="C1328" i="1"/>
  <c r="G1327" i="1"/>
  <c r="D1327" i="1"/>
  <c r="H1327" i="1" s="1"/>
  <c r="C1327" i="1"/>
  <c r="D1326" i="1"/>
  <c r="H1326" i="1" s="1"/>
  <c r="C1326" i="1"/>
  <c r="G1325" i="1"/>
  <c r="D1325" i="1"/>
  <c r="H1325" i="1" s="1"/>
  <c r="C1325" i="1"/>
  <c r="D1324" i="1"/>
  <c r="C1324" i="1"/>
  <c r="G1323" i="1"/>
  <c r="D1323" i="1"/>
  <c r="H1323" i="1" s="1"/>
  <c r="C1323" i="1"/>
  <c r="D1322" i="1"/>
  <c r="H1322" i="1" s="1"/>
  <c r="C1322" i="1"/>
  <c r="G1321" i="1"/>
  <c r="D1321" i="1"/>
  <c r="H1321" i="1" s="1"/>
  <c r="C1321" i="1"/>
  <c r="D1320" i="1"/>
  <c r="C1320" i="1"/>
  <c r="G1319" i="1"/>
  <c r="D1319" i="1"/>
  <c r="H1319" i="1" s="1"/>
  <c r="C1319" i="1"/>
  <c r="D1318" i="1"/>
  <c r="H1318" i="1" s="1"/>
  <c r="C1318" i="1"/>
  <c r="G1317" i="1"/>
  <c r="D1317" i="1"/>
  <c r="H1317" i="1" s="1"/>
  <c r="C1317" i="1"/>
  <c r="D1316" i="1"/>
  <c r="C1316" i="1"/>
  <c r="G1315" i="1"/>
  <c r="D1315" i="1"/>
  <c r="H1315" i="1" s="1"/>
  <c r="C1315" i="1"/>
  <c r="D1314" i="1"/>
  <c r="H1314" i="1" s="1"/>
  <c r="C1314" i="1"/>
  <c r="G1313" i="1"/>
  <c r="D1313" i="1"/>
  <c r="H1313" i="1" s="1"/>
  <c r="C1313" i="1"/>
  <c r="D1312" i="1"/>
  <c r="C1312" i="1"/>
  <c r="G1311" i="1"/>
  <c r="D1311" i="1"/>
  <c r="H1311" i="1" s="1"/>
  <c r="C1311" i="1"/>
  <c r="D1310" i="1"/>
  <c r="H1310" i="1" s="1"/>
  <c r="C1310" i="1"/>
  <c r="G1309" i="1"/>
  <c r="D1309" i="1"/>
  <c r="H1309" i="1" s="1"/>
  <c r="C1309" i="1"/>
  <c r="D1308" i="1"/>
  <c r="C1308" i="1"/>
  <c r="G1307" i="1"/>
  <c r="D1307" i="1"/>
  <c r="H1307" i="1" s="1"/>
  <c r="C1307" i="1"/>
  <c r="D1306" i="1"/>
  <c r="H1306" i="1" s="1"/>
  <c r="C1306" i="1"/>
  <c r="G1305" i="1"/>
  <c r="D1305" i="1"/>
  <c r="H1305" i="1" s="1"/>
  <c r="C1305" i="1"/>
  <c r="D1304" i="1"/>
  <c r="C1304" i="1"/>
  <c r="G1303" i="1"/>
  <c r="D1303" i="1"/>
  <c r="H1303" i="1" s="1"/>
  <c r="C1303" i="1"/>
  <c r="D1302" i="1"/>
  <c r="H1302" i="1" s="1"/>
  <c r="C1302" i="1"/>
  <c r="H1301" i="1"/>
  <c r="D1301" i="1"/>
  <c r="G1301" i="1" s="1"/>
  <c r="C1301" i="1"/>
  <c r="H1300" i="1"/>
  <c r="D1300" i="1"/>
  <c r="G1300" i="1" s="1"/>
  <c r="C1300" i="1"/>
  <c r="H1299" i="1"/>
  <c r="D1299" i="1"/>
  <c r="G1299" i="1" s="1"/>
  <c r="C1299" i="1"/>
  <c r="H1298" i="1"/>
  <c r="D1298" i="1"/>
  <c r="G1298" i="1" s="1"/>
  <c r="C1298" i="1"/>
  <c r="H1297" i="1"/>
  <c r="D1297" i="1"/>
  <c r="G1297" i="1" s="1"/>
  <c r="C1297" i="1"/>
  <c r="H1296" i="1"/>
  <c r="D1296" i="1"/>
  <c r="G1296" i="1" s="1"/>
  <c r="C1296" i="1"/>
  <c r="H1295" i="1"/>
  <c r="D1295" i="1"/>
  <c r="G1295" i="1" s="1"/>
  <c r="C1295" i="1"/>
  <c r="H1294" i="1"/>
  <c r="D1294" i="1"/>
  <c r="G1294" i="1" s="1"/>
  <c r="C1294" i="1"/>
  <c r="H1293" i="1"/>
  <c r="D1293" i="1"/>
  <c r="G1293" i="1" s="1"/>
  <c r="C1293" i="1"/>
  <c r="H1292" i="1"/>
  <c r="D1292" i="1"/>
  <c r="G1292" i="1" s="1"/>
  <c r="C1292" i="1"/>
  <c r="H1291" i="1"/>
  <c r="D1291" i="1"/>
  <c r="G1291" i="1" s="1"/>
  <c r="C1291" i="1"/>
  <c r="H1290" i="1"/>
  <c r="D1290" i="1"/>
  <c r="G1290" i="1" s="1"/>
  <c r="C1290" i="1"/>
  <c r="H1289" i="1"/>
  <c r="D1289" i="1"/>
  <c r="G1289" i="1" s="1"/>
  <c r="C1289" i="1"/>
  <c r="H1288" i="1"/>
  <c r="D1288" i="1"/>
  <c r="G1288" i="1" s="1"/>
  <c r="C1288" i="1"/>
  <c r="H1287" i="1"/>
  <c r="D1287" i="1"/>
  <c r="G1287" i="1" s="1"/>
  <c r="C1287" i="1"/>
  <c r="H1286" i="1"/>
  <c r="D1286" i="1"/>
  <c r="G1286" i="1" s="1"/>
  <c r="C1286" i="1"/>
  <c r="H1285" i="1"/>
  <c r="D1285" i="1"/>
  <c r="G1285" i="1" s="1"/>
  <c r="C1285" i="1"/>
  <c r="H1284" i="1"/>
  <c r="D1284" i="1"/>
  <c r="G1284" i="1" s="1"/>
  <c r="C1284" i="1"/>
  <c r="H1283" i="1"/>
  <c r="D1283" i="1"/>
  <c r="G1283" i="1" s="1"/>
  <c r="C1283" i="1"/>
  <c r="H1282" i="1"/>
  <c r="D1282" i="1"/>
  <c r="G1282" i="1" s="1"/>
  <c r="C1282" i="1"/>
  <c r="H1281" i="1"/>
  <c r="D1281" i="1"/>
  <c r="G1281" i="1" s="1"/>
  <c r="C1281" i="1"/>
  <c r="H1280" i="1"/>
  <c r="D1280" i="1"/>
  <c r="G1280" i="1" s="1"/>
  <c r="C1280" i="1"/>
  <c r="H1279" i="1"/>
  <c r="D1279" i="1"/>
  <c r="G1279" i="1" s="1"/>
  <c r="C1279" i="1"/>
  <c r="H1278" i="1"/>
  <c r="D1278" i="1"/>
  <c r="G1278" i="1" s="1"/>
  <c r="C1278" i="1"/>
  <c r="D1277" i="1"/>
  <c r="G1276" i="1"/>
  <c r="D1276" i="1"/>
  <c r="H1276" i="1" s="1"/>
  <c r="C1276" i="1"/>
  <c r="G1275" i="1"/>
  <c r="D1275" i="1"/>
  <c r="H1275" i="1" s="1"/>
  <c r="C1275" i="1"/>
  <c r="G1274" i="1"/>
  <c r="D1274" i="1"/>
  <c r="H1274" i="1" s="1"/>
  <c r="C1274" i="1"/>
  <c r="G1273" i="1"/>
  <c r="D1273" i="1"/>
  <c r="H1273" i="1" s="1"/>
  <c r="C1273" i="1"/>
  <c r="G1272" i="1"/>
  <c r="D1272" i="1"/>
  <c r="H1272" i="1" s="1"/>
  <c r="C1272" i="1"/>
  <c r="G1271" i="1"/>
  <c r="D1271" i="1"/>
  <c r="H1271" i="1" s="1"/>
  <c r="C1271" i="1"/>
  <c r="G1270" i="1"/>
  <c r="D1270" i="1"/>
  <c r="H1270" i="1" s="1"/>
  <c r="C1270" i="1"/>
  <c r="G1269" i="1"/>
  <c r="D1269" i="1"/>
  <c r="H1269" i="1" s="1"/>
  <c r="C1269" i="1"/>
  <c r="G1268" i="1"/>
  <c r="D1268" i="1"/>
  <c r="H1268" i="1" s="1"/>
  <c r="C1268" i="1"/>
  <c r="G1267" i="1"/>
  <c r="D1267" i="1"/>
  <c r="H1267" i="1" s="1"/>
  <c r="C1267" i="1"/>
  <c r="G1266" i="1"/>
  <c r="D1266" i="1"/>
  <c r="H1266" i="1" s="1"/>
  <c r="C1266" i="1"/>
  <c r="G1265" i="1"/>
  <c r="D1265" i="1"/>
  <c r="H1265" i="1" s="1"/>
  <c r="C1265" i="1"/>
  <c r="G1264" i="1"/>
  <c r="D1264" i="1"/>
  <c r="H1264" i="1" s="1"/>
  <c r="C1264" i="1"/>
  <c r="G1263" i="1"/>
  <c r="D1263" i="1"/>
  <c r="H1263" i="1" s="1"/>
  <c r="C1263" i="1"/>
  <c r="G1262" i="1"/>
  <c r="D1262" i="1"/>
  <c r="H1262" i="1" s="1"/>
  <c r="C1262" i="1"/>
  <c r="G1261" i="1"/>
  <c r="D1261" i="1"/>
  <c r="H1261" i="1" s="1"/>
  <c r="C1261" i="1"/>
  <c r="G1260" i="1"/>
  <c r="D1260" i="1"/>
  <c r="H1260" i="1" s="1"/>
  <c r="C1260" i="1"/>
  <c r="G1259" i="1"/>
  <c r="D1259" i="1"/>
  <c r="H1259" i="1" s="1"/>
  <c r="C1259" i="1"/>
  <c r="G1258" i="1"/>
  <c r="D1258" i="1"/>
  <c r="H1258" i="1" s="1"/>
  <c r="C1258" i="1"/>
  <c r="G1257" i="1"/>
  <c r="D1257" i="1"/>
  <c r="H1257" i="1" s="1"/>
  <c r="C1257" i="1"/>
  <c r="G1256" i="1"/>
  <c r="D1256" i="1"/>
  <c r="H1256" i="1" s="1"/>
  <c r="C1256" i="1"/>
  <c r="G1255" i="1"/>
  <c r="D1255" i="1"/>
  <c r="H1255" i="1" s="1"/>
  <c r="C1255" i="1"/>
  <c r="D1254" i="1"/>
  <c r="D1253" i="1"/>
  <c r="C1253" i="1"/>
  <c r="D1252" i="1"/>
  <c r="C1252" i="1"/>
  <c r="D1251" i="1"/>
  <c r="C1251" i="1"/>
  <c r="D1250" i="1"/>
  <c r="C1250" i="1"/>
  <c r="D1249" i="1"/>
  <c r="C1249" i="1"/>
  <c r="D1248" i="1"/>
  <c r="H1248" i="1" s="1"/>
  <c r="C1248" i="1"/>
  <c r="G1248" i="1" s="1"/>
  <c r="D1247" i="1"/>
  <c r="H1247" i="1" s="1"/>
  <c r="C1247" i="1"/>
  <c r="D1246" i="1"/>
  <c r="H1246" i="1" s="1"/>
  <c r="C1246" i="1"/>
  <c r="G1246" i="1" s="1"/>
  <c r="D1245" i="1"/>
  <c r="H1245" i="1" s="1"/>
  <c r="C1245" i="1"/>
  <c r="D1244" i="1"/>
  <c r="H1244" i="1" s="1"/>
  <c r="C1244" i="1"/>
  <c r="G1244" i="1" s="1"/>
  <c r="D1243" i="1"/>
  <c r="H1243" i="1" s="1"/>
  <c r="C1243" i="1"/>
  <c r="D1242" i="1"/>
  <c r="H1242" i="1" s="1"/>
  <c r="C1242" i="1"/>
  <c r="G1242" i="1" s="1"/>
  <c r="D1241" i="1"/>
  <c r="H1241" i="1" s="1"/>
  <c r="C1241" i="1"/>
  <c r="D1240" i="1"/>
  <c r="H1240" i="1" s="1"/>
  <c r="C1240" i="1"/>
  <c r="G1240" i="1" s="1"/>
  <c r="D1239" i="1"/>
  <c r="H1239" i="1" s="1"/>
  <c r="C1239" i="1"/>
  <c r="D1238" i="1"/>
  <c r="H1238" i="1" s="1"/>
  <c r="C1238" i="1"/>
  <c r="G1238" i="1" s="1"/>
  <c r="D1237" i="1"/>
  <c r="H1237" i="1" s="1"/>
  <c r="C1237" i="1"/>
  <c r="D1236" i="1"/>
  <c r="H1236" i="1" s="1"/>
  <c r="C1236" i="1"/>
  <c r="G1236" i="1" s="1"/>
  <c r="D1235" i="1"/>
  <c r="H1235" i="1" s="1"/>
  <c r="C1235" i="1"/>
  <c r="D1234" i="1"/>
  <c r="H1234" i="1" s="1"/>
  <c r="C1234" i="1"/>
  <c r="G1234" i="1" s="1"/>
  <c r="D1233" i="1"/>
  <c r="H1233" i="1" s="1"/>
  <c r="C1233" i="1"/>
  <c r="D1232" i="1"/>
  <c r="H1232" i="1" s="1"/>
  <c r="C1232" i="1"/>
  <c r="G1232" i="1" s="1"/>
  <c r="D1231" i="1"/>
  <c r="H1231" i="1" s="1"/>
  <c r="C1231" i="1"/>
  <c r="D1230" i="1"/>
  <c r="H1230" i="1" s="1"/>
  <c r="C1230" i="1"/>
  <c r="G1230" i="1" s="1"/>
  <c r="D1229" i="1"/>
  <c r="H1229" i="1" s="1"/>
  <c r="C1229" i="1"/>
  <c r="D1228" i="1"/>
  <c r="H1228" i="1" s="1"/>
  <c r="C1228" i="1"/>
  <c r="G1228" i="1" s="1"/>
  <c r="D1227" i="1"/>
  <c r="H1227" i="1" s="1"/>
  <c r="C1227" i="1"/>
  <c r="D1226" i="1"/>
  <c r="H1226" i="1" s="1"/>
  <c r="C1226" i="1"/>
  <c r="G1226" i="1" s="1"/>
  <c r="D1225" i="1"/>
  <c r="H1225" i="1" s="1"/>
  <c r="C1225" i="1"/>
  <c r="D1224" i="1"/>
  <c r="H1224" i="1" s="1"/>
  <c r="C1224" i="1"/>
  <c r="G1224" i="1" s="1"/>
  <c r="D1223" i="1"/>
  <c r="H1223" i="1" s="1"/>
  <c r="C1223" i="1"/>
  <c r="D1222" i="1"/>
  <c r="H1222" i="1" s="1"/>
  <c r="C1222" i="1"/>
  <c r="G1222" i="1" s="1"/>
  <c r="D1221" i="1"/>
  <c r="H1221" i="1" s="1"/>
  <c r="C1221" i="1"/>
  <c r="D1220" i="1"/>
  <c r="H1220" i="1" s="1"/>
  <c r="C1220" i="1"/>
  <c r="G1220" i="1" s="1"/>
  <c r="D1219" i="1"/>
  <c r="H1219" i="1" s="1"/>
  <c r="C1219" i="1"/>
  <c r="D1218" i="1"/>
  <c r="H1218" i="1" s="1"/>
  <c r="C1218" i="1"/>
  <c r="G1218" i="1" s="1"/>
  <c r="D1217" i="1"/>
  <c r="H1217" i="1" s="1"/>
  <c r="C1217" i="1"/>
  <c r="D1216" i="1"/>
  <c r="H1216" i="1" s="1"/>
  <c r="C1216" i="1"/>
  <c r="G1216" i="1" s="1"/>
  <c r="D1215" i="1"/>
  <c r="H1215" i="1" s="1"/>
  <c r="C1215" i="1"/>
  <c r="D1214" i="1"/>
  <c r="H1214" i="1" s="1"/>
  <c r="C1214" i="1"/>
  <c r="G1214" i="1" s="1"/>
  <c r="D1213" i="1"/>
  <c r="H1213" i="1" s="1"/>
  <c r="C1213" i="1"/>
  <c r="D1212" i="1"/>
  <c r="H1212" i="1" s="1"/>
  <c r="C1212" i="1"/>
  <c r="G1212" i="1" s="1"/>
  <c r="D1211" i="1"/>
  <c r="H1211" i="1" s="1"/>
  <c r="C1211" i="1"/>
  <c r="D1210" i="1"/>
  <c r="H1210" i="1" s="1"/>
  <c r="C1210" i="1"/>
  <c r="G1210" i="1" s="1"/>
  <c r="D1209" i="1"/>
  <c r="H1209" i="1" s="1"/>
  <c r="C1209" i="1"/>
  <c r="D1208" i="1"/>
  <c r="H1208" i="1" s="1"/>
  <c r="C1208" i="1"/>
  <c r="G1208" i="1" s="1"/>
  <c r="D1207" i="1"/>
  <c r="H1207" i="1" s="1"/>
  <c r="C1207" i="1"/>
  <c r="D1206" i="1"/>
  <c r="D1205" i="1"/>
  <c r="H1205" i="1" s="1"/>
  <c r="C1205" i="1"/>
  <c r="D1204" i="1"/>
  <c r="H1204" i="1" s="1"/>
  <c r="C1204" i="1"/>
  <c r="G1204" i="1" s="1"/>
  <c r="D1203" i="1"/>
  <c r="H1203" i="1" s="1"/>
  <c r="C1203" i="1"/>
  <c r="D1202" i="1"/>
  <c r="H1202" i="1" s="1"/>
  <c r="C1202" i="1"/>
  <c r="G1202" i="1" s="1"/>
  <c r="D1201" i="1"/>
  <c r="H1201" i="1" s="1"/>
  <c r="C1201" i="1"/>
  <c r="D1200" i="1"/>
  <c r="H1200" i="1" s="1"/>
  <c r="C1200" i="1"/>
  <c r="G1200" i="1" s="1"/>
  <c r="D1199" i="1"/>
  <c r="H1199" i="1" s="1"/>
  <c r="C1199" i="1"/>
  <c r="D1198" i="1"/>
  <c r="H1198" i="1" s="1"/>
  <c r="C1198" i="1"/>
  <c r="G1198" i="1" s="1"/>
  <c r="D1197" i="1"/>
  <c r="H1197" i="1" s="1"/>
  <c r="C1197" i="1"/>
  <c r="D1196" i="1"/>
  <c r="H1196" i="1" s="1"/>
  <c r="C1196" i="1"/>
  <c r="G1196" i="1" s="1"/>
  <c r="D1195" i="1"/>
  <c r="H1195" i="1" s="1"/>
  <c r="C1195" i="1"/>
  <c r="D1194" i="1"/>
  <c r="H1194" i="1" s="1"/>
  <c r="C1194" i="1"/>
  <c r="G1194" i="1" s="1"/>
  <c r="D1193" i="1"/>
  <c r="H1193" i="1" s="1"/>
  <c r="C1193" i="1"/>
  <c r="D1192" i="1"/>
  <c r="H1192" i="1" s="1"/>
  <c r="C1192" i="1"/>
  <c r="G1192" i="1" s="1"/>
  <c r="D1191" i="1"/>
  <c r="H1191" i="1" s="1"/>
  <c r="C1191" i="1"/>
  <c r="D1190" i="1"/>
  <c r="H1190" i="1" s="1"/>
  <c r="C1190" i="1"/>
  <c r="G1190" i="1" s="1"/>
  <c r="D1189" i="1"/>
  <c r="H1189" i="1" s="1"/>
  <c r="C1189" i="1"/>
  <c r="D1188" i="1"/>
  <c r="H1188" i="1" s="1"/>
  <c r="C1188" i="1"/>
  <c r="G1188" i="1" s="1"/>
  <c r="D1187" i="1"/>
  <c r="H1187" i="1" s="1"/>
  <c r="C1187" i="1"/>
  <c r="D1186" i="1"/>
  <c r="H1186" i="1" s="1"/>
  <c r="C1186" i="1"/>
  <c r="G1186" i="1" s="1"/>
  <c r="D1185" i="1"/>
  <c r="H1185" i="1" s="1"/>
  <c r="C1185" i="1"/>
  <c r="D1184" i="1"/>
  <c r="H1184" i="1" s="1"/>
  <c r="C1184" i="1"/>
  <c r="G1184" i="1" s="1"/>
  <c r="D1183" i="1"/>
  <c r="H1183" i="1" s="1"/>
  <c r="C1183" i="1"/>
  <c r="D1182" i="1"/>
  <c r="H1182" i="1" s="1"/>
  <c r="C1182" i="1"/>
  <c r="G1182" i="1" s="1"/>
  <c r="D1181" i="1"/>
  <c r="D1178" i="1"/>
  <c r="H1178" i="1" s="1"/>
  <c r="C1178" i="1"/>
  <c r="G1178" i="1" s="1"/>
  <c r="D1177" i="1"/>
  <c r="H1177" i="1" s="1"/>
  <c r="C1177" i="1"/>
  <c r="D1176" i="1"/>
  <c r="H1176" i="1" s="1"/>
  <c r="C1176" i="1"/>
  <c r="G1176" i="1" s="1"/>
  <c r="D1175" i="1"/>
  <c r="H1175" i="1" s="1"/>
  <c r="C1175" i="1"/>
  <c r="D1174" i="1"/>
  <c r="H1174" i="1" s="1"/>
  <c r="C1174" i="1"/>
  <c r="G1174" i="1" s="1"/>
  <c r="D1173" i="1"/>
  <c r="H1173" i="1" s="1"/>
  <c r="C1173" i="1"/>
  <c r="D1172" i="1"/>
  <c r="H1172" i="1" s="1"/>
  <c r="C1172" i="1"/>
  <c r="G1172" i="1" s="1"/>
  <c r="D1171" i="1"/>
  <c r="H1171" i="1" s="1"/>
  <c r="C1171" i="1"/>
  <c r="D1170" i="1"/>
  <c r="H1170" i="1" s="1"/>
  <c r="C1170" i="1"/>
  <c r="G1170" i="1" s="1"/>
  <c r="D1169" i="1"/>
  <c r="H1169" i="1" s="1"/>
  <c r="C1169" i="1"/>
  <c r="D1168" i="1"/>
  <c r="H1168" i="1" s="1"/>
  <c r="C1168" i="1"/>
  <c r="G1168" i="1" s="1"/>
  <c r="D1167" i="1"/>
  <c r="H1167" i="1" s="1"/>
  <c r="C1167" i="1"/>
  <c r="D1166" i="1"/>
  <c r="H1166" i="1" s="1"/>
  <c r="C1166" i="1"/>
  <c r="G1166" i="1" s="1"/>
  <c r="D1165" i="1"/>
  <c r="H1165" i="1" s="1"/>
  <c r="C1165" i="1"/>
  <c r="D1164" i="1"/>
  <c r="H1164" i="1" s="1"/>
  <c r="C1164" i="1"/>
  <c r="G1164" i="1" s="1"/>
  <c r="D1163" i="1"/>
  <c r="H1163" i="1" s="1"/>
  <c r="C1163" i="1"/>
  <c r="D1162" i="1"/>
  <c r="H1162" i="1" s="1"/>
  <c r="C1162" i="1"/>
  <c r="G1162" i="1" s="1"/>
  <c r="D1161" i="1"/>
  <c r="H1161" i="1" s="1"/>
  <c r="C1161" i="1"/>
  <c r="D1160" i="1"/>
  <c r="H1160" i="1" s="1"/>
  <c r="C1160" i="1"/>
  <c r="G1160" i="1" s="1"/>
  <c r="D1159" i="1"/>
  <c r="H1159" i="1" s="1"/>
  <c r="C1159" i="1"/>
  <c r="D1158" i="1"/>
  <c r="H1158" i="1" s="1"/>
  <c r="C1158" i="1"/>
  <c r="G1158" i="1" s="1"/>
  <c r="D1157" i="1"/>
  <c r="H1157" i="1" s="1"/>
  <c r="C1157" i="1"/>
  <c r="D1156" i="1"/>
  <c r="H1156" i="1" s="1"/>
  <c r="C1156" i="1"/>
  <c r="G1156" i="1" s="1"/>
  <c r="D1155" i="1"/>
  <c r="H1155" i="1" s="1"/>
  <c r="C1155" i="1"/>
  <c r="D1154" i="1"/>
  <c r="H1154" i="1" s="1"/>
  <c r="C1154" i="1"/>
  <c r="G1154" i="1" s="1"/>
  <c r="D1153" i="1"/>
  <c r="H1153" i="1" s="1"/>
  <c r="C1153" i="1"/>
  <c r="D1152" i="1"/>
  <c r="H1152" i="1" s="1"/>
  <c r="C1152" i="1"/>
  <c r="G1152" i="1" s="1"/>
  <c r="D1151" i="1"/>
  <c r="H1151" i="1" s="1"/>
  <c r="C1151" i="1"/>
  <c r="D1150" i="1"/>
  <c r="H1150" i="1" s="1"/>
  <c r="C1150" i="1"/>
  <c r="G1150" i="1" s="1"/>
  <c r="D1149" i="1"/>
  <c r="H1149" i="1" s="1"/>
  <c r="C1149" i="1"/>
  <c r="D1148" i="1"/>
  <c r="H1148" i="1" s="1"/>
  <c r="C1148" i="1"/>
  <c r="G1148" i="1" s="1"/>
  <c r="D1147" i="1"/>
  <c r="H1147" i="1" s="1"/>
  <c r="C1147" i="1"/>
  <c r="D1146" i="1"/>
  <c r="H1146" i="1" s="1"/>
  <c r="C1146" i="1"/>
  <c r="G1146" i="1" s="1"/>
  <c r="D1145" i="1"/>
  <c r="H1145" i="1" s="1"/>
  <c r="C1145" i="1"/>
  <c r="D1144" i="1"/>
  <c r="H1144" i="1" s="1"/>
  <c r="C1144" i="1"/>
  <c r="G1144" i="1" s="1"/>
  <c r="D1143" i="1"/>
  <c r="H1143" i="1" s="1"/>
  <c r="C1143" i="1"/>
  <c r="D1142" i="1"/>
  <c r="H1142" i="1" s="1"/>
  <c r="C1142" i="1"/>
  <c r="G1142" i="1" s="1"/>
  <c r="D1141" i="1"/>
  <c r="H1141" i="1" s="1"/>
  <c r="C1141" i="1"/>
  <c r="D1140" i="1"/>
  <c r="D1139" i="1"/>
  <c r="H1139" i="1" s="1"/>
  <c r="C1139" i="1"/>
  <c r="D1138" i="1"/>
  <c r="H1138" i="1" s="1"/>
  <c r="C1138" i="1"/>
  <c r="G1138" i="1" s="1"/>
  <c r="D1137" i="1"/>
  <c r="H1137" i="1" s="1"/>
  <c r="C1137" i="1"/>
  <c r="D1136" i="1"/>
  <c r="H1136" i="1" s="1"/>
  <c r="C1136" i="1"/>
  <c r="G1136" i="1" s="1"/>
  <c r="D1135" i="1"/>
  <c r="H1135" i="1" s="1"/>
  <c r="C1135" i="1"/>
  <c r="D1134" i="1"/>
  <c r="H1134" i="1" s="1"/>
  <c r="C1134" i="1"/>
  <c r="G1134" i="1" s="1"/>
  <c r="D1133" i="1"/>
  <c r="H1133" i="1" s="1"/>
  <c r="C1133" i="1"/>
  <c r="D1132" i="1"/>
  <c r="H1132" i="1" s="1"/>
  <c r="C1132" i="1"/>
  <c r="G1132" i="1" s="1"/>
  <c r="D1131" i="1"/>
  <c r="H1131" i="1" s="1"/>
  <c r="C1131" i="1"/>
  <c r="D1130" i="1"/>
  <c r="H1130" i="1" s="1"/>
  <c r="C1130" i="1"/>
  <c r="G1130" i="1" s="1"/>
  <c r="D1129" i="1"/>
  <c r="H1129" i="1" s="1"/>
  <c r="C1129" i="1"/>
  <c r="D1128" i="1"/>
  <c r="H1128" i="1" s="1"/>
  <c r="C1128" i="1"/>
  <c r="G1128" i="1" s="1"/>
  <c r="D1127" i="1"/>
  <c r="H1127" i="1" s="1"/>
  <c r="C1127" i="1"/>
  <c r="D1126" i="1"/>
  <c r="H1126" i="1" s="1"/>
  <c r="C1126" i="1"/>
  <c r="G1126" i="1" s="1"/>
  <c r="D1125" i="1"/>
  <c r="H1125" i="1" s="1"/>
  <c r="C1125" i="1"/>
  <c r="D1124" i="1"/>
  <c r="H1124" i="1" s="1"/>
  <c r="C1124" i="1"/>
  <c r="G1124" i="1" s="1"/>
  <c r="D1123" i="1"/>
  <c r="H1123" i="1" s="1"/>
  <c r="C1123" i="1"/>
  <c r="D1122" i="1"/>
  <c r="H1122" i="1" s="1"/>
  <c r="C1122" i="1"/>
  <c r="G1122" i="1" s="1"/>
  <c r="D1121" i="1"/>
  <c r="H1121" i="1" s="1"/>
  <c r="C1121" i="1"/>
  <c r="D1120" i="1"/>
  <c r="H1120" i="1" s="1"/>
  <c r="C1120" i="1"/>
  <c r="G1120" i="1" s="1"/>
  <c r="D1119" i="1"/>
  <c r="H1119" i="1" s="1"/>
  <c r="C1119" i="1"/>
  <c r="D1118" i="1"/>
  <c r="H1118" i="1" s="1"/>
  <c r="C1118" i="1"/>
  <c r="G1118" i="1" s="1"/>
  <c r="D1117" i="1"/>
  <c r="H1117" i="1" s="1"/>
  <c r="C1117" i="1"/>
  <c r="D1116" i="1"/>
  <c r="H1116" i="1" s="1"/>
  <c r="C1116" i="1"/>
  <c r="G1116" i="1" s="1"/>
  <c r="D1115" i="1"/>
  <c r="H1115" i="1" s="1"/>
  <c r="C1115" i="1"/>
  <c r="D1114" i="1"/>
  <c r="H1114" i="1" s="1"/>
  <c r="C1114" i="1"/>
  <c r="G1114" i="1" s="1"/>
  <c r="D1113" i="1"/>
  <c r="H1113" i="1" s="1"/>
  <c r="C1113" i="1"/>
  <c r="D1112" i="1"/>
  <c r="H1112" i="1" s="1"/>
  <c r="C1112" i="1"/>
  <c r="G1112" i="1" s="1"/>
  <c r="D1111" i="1"/>
  <c r="H1111" i="1" s="1"/>
  <c r="C1111" i="1"/>
  <c r="D1110" i="1"/>
  <c r="H1110" i="1" s="1"/>
  <c r="C1110" i="1"/>
  <c r="G1110" i="1" s="1"/>
  <c r="D1109" i="1"/>
  <c r="H1109" i="1" s="1"/>
  <c r="C1109" i="1"/>
  <c r="D1108" i="1"/>
  <c r="H1108" i="1" s="1"/>
  <c r="C1108" i="1"/>
  <c r="G1108" i="1" s="1"/>
  <c r="D1107" i="1"/>
  <c r="H1107" i="1" s="1"/>
  <c r="C1107" i="1"/>
  <c r="D1106" i="1"/>
  <c r="H1106" i="1" s="1"/>
  <c r="C1106" i="1"/>
  <c r="G1106" i="1" s="1"/>
  <c r="D1105" i="1"/>
  <c r="H1105" i="1" s="1"/>
  <c r="C1105" i="1"/>
  <c r="D1104" i="1"/>
  <c r="H1104" i="1" s="1"/>
  <c r="C1104" i="1"/>
  <c r="D1103" i="1"/>
  <c r="H1103" i="1" s="1"/>
  <c r="C1103" i="1"/>
  <c r="D1102" i="1"/>
  <c r="H1102" i="1" s="1"/>
  <c r="C1102" i="1"/>
  <c r="D1101" i="1"/>
  <c r="H1101" i="1" s="1"/>
  <c r="C1101" i="1"/>
  <c r="D1100" i="1"/>
  <c r="H1100" i="1" s="1"/>
  <c r="C1100" i="1"/>
  <c r="D1099" i="1"/>
  <c r="H1099" i="1" s="1"/>
  <c r="C1099" i="1"/>
  <c r="D1098" i="1"/>
  <c r="H1098" i="1" s="1"/>
  <c r="C1098" i="1"/>
  <c r="D1097" i="1"/>
  <c r="H1097" i="1" s="1"/>
  <c r="C1097" i="1"/>
  <c r="D1096" i="1"/>
  <c r="H1096" i="1" s="1"/>
  <c r="C1096" i="1"/>
  <c r="D1095" i="1"/>
  <c r="H1095" i="1" s="1"/>
  <c r="C1095" i="1"/>
  <c r="D1094" i="1"/>
  <c r="H1094" i="1" s="1"/>
  <c r="C1094" i="1"/>
  <c r="D1093" i="1"/>
  <c r="D1092" i="1"/>
  <c r="H1092" i="1" s="1"/>
  <c r="C1092" i="1"/>
  <c r="D1091" i="1"/>
  <c r="H1091" i="1" s="1"/>
  <c r="C1091" i="1"/>
  <c r="G1091" i="1" s="1"/>
  <c r="D1090" i="1"/>
  <c r="H1090" i="1" s="1"/>
  <c r="C1090" i="1"/>
  <c r="D1089" i="1"/>
  <c r="H1089" i="1" s="1"/>
  <c r="C1089" i="1"/>
  <c r="G1089" i="1" s="1"/>
  <c r="D1088" i="1"/>
  <c r="H1088" i="1" s="1"/>
  <c r="C1088" i="1"/>
  <c r="D1087" i="1"/>
  <c r="H1087" i="1" s="1"/>
  <c r="C1087" i="1"/>
  <c r="G1087" i="1" s="1"/>
  <c r="D1086" i="1"/>
  <c r="H1086" i="1" s="1"/>
  <c r="C1086" i="1"/>
  <c r="D1085" i="1"/>
  <c r="H1085" i="1" s="1"/>
  <c r="C1085" i="1"/>
  <c r="G1085" i="1" s="1"/>
  <c r="D1084" i="1"/>
  <c r="H1084" i="1" s="1"/>
  <c r="C1084" i="1"/>
  <c r="D1083" i="1"/>
  <c r="H1083" i="1" s="1"/>
  <c r="C1083" i="1"/>
  <c r="G1083" i="1" s="1"/>
  <c r="D1082" i="1"/>
  <c r="H1082" i="1" s="1"/>
  <c r="C1082" i="1"/>
  <c r="D1081" i="1"/>
  <c r="H1081" i="1" s="1"/>
  <c r="C1081" i="1"/>
  <c r="G1081" i="1" s="1"/>
  <c r="D1080" i="1"/>
  <c r="H1080" i="1" s="1"/>
  <c r="C1080" i="1"/>
  <c r="D1079" i="1"/>
  <c r="H1079" i="1" s="1"/>
  <c r="C1079" i="1"/>
  <c r="G1079" i="1" s="1"/>
  <c r="D1078" i="1"/>
  <c r="H1078" i="1" s="1"/>
  <c r="C1078" i="1"/>
  <c r="D1077" i="1"/>
  <c r="H1077" i="1" s="1"/>
  <c r="C1077" i="1"/>
  <c r="G1077" i="1" s="1"/>
  <c r="D1076" i="1"/>
  <c r="H1076" i="1" s="1"/>
  <c r="C1076" i="1"/>
  <c r="C1075" i="1"/>
  <c r="D1073" i="1"/>
  <c r="H1073" i="1" s="1"/>
  <c r="C1073" i="1"/>
  <c r="D1072" i="1"/>
  <c r="H1072" i="1" s="1"/>
  <c r="C1072" i="1"/>
  <c r="D1071" i="1"/>
  <c r="H1071" i="1" s="1"/>
  <c r="C1071" i="1"/>
  <c r="D1070" i="1"/>
  <c r="H1070" i="1" s="1"/>
  <c r="C1070" i="1"/>
  <c r="D1069" i="1"/>
  <c r="H1069" i="1" s="1"/>
  <c r="C1069" i="1"/>
  <c r="D1068" i="1"/>
  <c r="H1068" i="1" s="1"/>
  <c r="C1068" i="1"/>
  <c r="D1067" i="1"/>
  <c r="H1067" i="1" s="1"/>
  <c r="C1067" i="1"/>
  <c r="D1066" i="1"/>
  <c r="H1066" i="1" s="1"/>
  <c r="C1066" i="1"/>
  <c r="D1065" i="1"/>
  <c r="H1065" i="1" s="1"/>
  <c r="C1065" i="1"/>
  <c r="D1064" i="1"/>
  <c r="H1064" i="1" s="1"/>
  <c r="C1064" i="1"/>
  <c r="D1063" i="1"/>
  <c r="H1063" i="1" s="1"/>
  <c r="C1063" i="1"/>
  <c r="D1062" i="1"/>
  <c r="H1062" i="1" s="1"/>
  <c r="C1062" i="1"/>
  <c r="D1061" i="1"/>
  <c r="H1061" i="1" s="1"/>
  <c r="C1061" i="1"/>
  <c r="D1060" i="1"/>
  <c r="H1060" i="1" s="1"/>
  <c r="C1060" i="1"/>
  <c r="D1059" i="1"/>
  <c r="H1059" i="1" s="1"/>
  <c r="C1059" i="1"/>
  <c r="D1058" i="1"/>
  <c r="H1058" i="1" s="1"/>
  <c r="C1058" i="1"/>
  <c r="H1057" i="1"/>
  <c r="D1057" i="1"/>
  <c r="C1057" i="1"/>
  <c r="G1057" i="1" s="1"/>
  <c r="H1056" i="1"/>
  <c r="D1056" i="1"/>
  <c r="C1056" i="1"/>
  <c r="H1055" i="1"/>
  <c r="D1055" i="1"/>
  <c r="C1055" i="1"/>
  <c r="D1054" i="1"/>
  <c r="H1054" i="1" s="1"/>
  <c r="C1054" i="1"/>
  <c r="H1053" i="1"/>
  <c r="D1053" i="1"/>
  <c r="C1053" i="1"/>
  <c r="G1053" i="1" s="1"/>
  <c r="H1052" i="1"/>
  <c r="D1052" i="1"/>
  <c r="C1052" i="1"/>
  <c r="H1051" i="1"/>
  <c r="D1051" i="1"/>
  <c r="C1051" i="1"/>
  <c r="D1050" i="1"/>
  <c r="C1050" i="1"/>
  <c r="H1050" i="1" s="1"/>
  <c r="D1049" i="1"/>
  <c r="C1049" i="1"/>
  <c r="G1049" i="1" s="1"/>
  <c r="H1048" i="1"/>
  <c r="D1048" i="1"/>
  <c r="C1048" i="1"/>
  <c r="H1047" i="1"/>
  <c r="D1047" i="1"/>
  <c r="C1047" i="1"/>
  <c r="D1046" i="1"/>
  <c r="C1046" i="1"/>
  <c r="H1046" i="1" s="1"/>
  <c r="D1045" i="1"/>
  <c r="C1045" i="1"/>
  <c r="G1045" i="1" s="1"/>
  <c r="H1044" i="1"/>
  <c r="D1044" i="1"/>
  <c r="C1044" i="1"/>
  <c r="H1043" i="1"/>
  <c r="D1043" i="1"/>
  <c r="C1043" i="1"/>
  <c r="D1042" i="1"/>
  <c r="C1042" i="1"/>
  <c r="H1042" i="1" s="1"/>
  <c r="D1041" i="1"/>
  <c r="C1041" i="1"/>
  <c r="G1041" i="1" s="1"/>
  <c r="H1040" i="1"/>
  <c r="D1040" i="1"/>
  <c r="C1040" i="1"/>
  <c r="H1039" i="1"/>
  <c r="D1039" i="1"/>
  <c r="C1039" i="1"/>
  <c r="D1038" i="1"/>
  <c r="C1038" i="1"/>
  <c r="H1038" i="1" s="1"/>
  <c r="D1037" i="1"/>
  <c r="C1037" i="1"/>
  <c r="G1037" i="1" s="1"/>
  <c r="H1036" i="1"/>
  <c r="D1036" i="1"/>
  <c r="C1036" i="1"/>
  <c r="H1035" i="1"/>
  <c r="D1035" i="1"/>
  <c r="C1035" i="1"/>
  <c r="D1034" i="1"/>
  <c r="C1034" i="1"/>
  <c r="H1034" i="1" s="1"/>
  <c r="D1033" i="1"/>
  <c r="C1033" i="1"/>
  <c r="G1033" i="1" s="1"/>
  <c r="H1032" i="1"/>
  <c r="D1032" i="1"/>
  <c r="C1032" i="1"/>
  <c r="H1031" i="1"/>
  <c r="D1031" i="1"/>
  <c r="C1031" i="1"/>
  <c r="D1030" i="1"/>
  <c r="C1030" i="1"/>
  <c r="H1030" i="1" s="1"/>
  <c r="D1029" i="1"/>
  <c r="C1029" i="1"/>
  <c r="G1029" i="1" s="1"/>
  <c r="H1028" i="1"/>
  <c r="D1028" i="1"/>
  <c r="C1028" i="1"/>
  <c r="H1027" i="1"/>
  <c r="D1027" i="1"/>
  <c r="C1027" i="1"/>
  <c r="D1026" i="1"/>
  <c r="C1026" i="1"/>
  <c r="H1026" i="1" s="1"/>
  <c r="D1025" i="1"/>
  <c r="C1025" i="1"/>
  <c r="G1025" i="1" s="1"/>
  <c r="H1024" i="1"/>
  <c r="D1024" i="1"/>
  <c r="C1024" i="1"/>
  <c r="H1023" i="1"/>
  <c r="D1023" i="1"/>
  <c r="C1023" i="1"/>
  <c r="D1022" i="1"/>
  <c r="C1022" i="1"/>
  <c r="H1022" i="1" s="1"/>
  <c r="D1021" i="1"/>
  <c r="C1021" i="1"/>
  <c r="G1021" i="1" s="1"/>
  <c r="H1020" i="1"/>
  <c r="D1020" i="1"/>
  <c r="C1020" i="1"/>
  <c r="H1019" i="1"/>
  <c r="D1019" i="1"/>
  <c r="C1019" i="1"/>
  <c r="D1018" i="1"/>
  <c r="C1018" i="1"/>
  <c r="H1018" i="1" s="1"/>
  <c r="H1016" i="1"/>
  <c r="D1016" i="1"/>
  <c r="C1016" i="1"/>
  <c r="H1015" i="1"/>
  <c r="D1015" i="1"/>
  <c r="C1015" i="1"/>
  <c r="D1014" i="1"/>
  <c r="C1014" i="1"/>
  <c r="H1014" i="1" s="1"/>
  <c r="D1013" i="1"/>
  <c r="C1013" i="1"/>
  <c r="G1013" i="1" s="1"/>
  <c r="D1010" i="1"/>
  <c r="C1010" i="1"/>
  <c r="H1010" i="1" s="1"/>
  <c r="D1009" i="1"/>
  <c r="C1009" i="1"/>
  <c r="G1009" i="1" s="1"/>
  <c r="H1008" i="1"/>
  <c r="D1008" i="1"/>
  <c r="C1008" i="1"/>
  <c r="H1007" i="1"/>
  <c r="D1007" i="1"/>
  <c r="C1007" i="1"/>
  <c r="D1006" i="1"/>
  <c r="C1006" i="1"/>
  <c r="H1006" i="1" s="1"/>
  <c r="D1005" i="1"/>
  <c r="C1005" i="1"/>
  <c r="G1005" i="1" s="1"/>
  <c r="H1004" i="1"/>
  <c r="D1004" i="1"/>
  <c r="C1004" i="1"/>
  <c r="H1003" i="1"/>
  <c r="D1003" i="1"/>
  <c r="C1003" i="1"/>
  <c r="D1002" i="1"/>
  <c r="C1002" i="1"/>
  <c r="H1002" i="1" s="1"/>
  <c r="D1001" i="1"/>
  <c r="C1001" i="1"/>
  <c r="G1001" i="1" s="1"/>
  <c r="H1000" i="1"/>
  <c r="D1000" i="1"/>
  <c r="C1000" i="1"/>
  <c r="H999" i="1"/>
  <c r="D999" i="1"/>
  <c r="C999" i="1"/>
  <c r="D998" i="1"/>
  <c r="C998" i="1"/>
  <c r="H998" i="1" s="1"/>
  <c r="D997" i="1"/>
  <c r="C997" i="1"/>
  <c r="G997" i="1" s="1"/>
  <c r="H996" i="1"/>
  <c r="D996" i="1"/>
  <c r="C996" i="1"/>
  <c r="H995" i="1"/>
  <c r="D995" i="1"/>
  <c r="C995" i="1"/>
  <c r="D994" i="1"/>
  <c r="C994" i="1"/>
  <c r="H994" i="1" s="1"/>
  <c r="D993" i="1"/>
  <c r="C993" i="1"/>
  <c r="G993" i="1" s="1"/>
  <c r="H992" i="1"/>
  <c r="D992" i="1"/>
  <c r="C992" i="1"/>
  <c r="H991" i="1"/>
  <c r="D991" i="1"/>
  <c r="C991" i="1"/>
  <c r="D990" i="1"/>
  <c r="C990" i="1"/>
  <c r="H990" i="1" s="1"/>
  <c r="D989" i="1"/>
  <c r="C989" i="1"/>
  <c r="G989" i="1" s="1"/>
  <c r="H988" i="1"/>
  <c r="D988" i="1"/>
  <c r="C988" i="1"/>
  <c r="H987" i="1"/>
  <c r="D987" i="1"/>
  <c r="C987" i="1"/>
  <c r="D986" i="1"/>
  <c r="C986" i="1"/>
  <c r="H986" i="1" s="1"/>
  <c r="D985" i="1"/>
  <c r="C985" i="1"/>
  <c r="G985" i="1" s="1"/>
  <c r="H984" i="1"/>
  <c r="D984" i="1"/>
  <c r="C984" i="1"/>
  <c r="H983" i="1"/>
  <c r="D983" i="1"/>
  <c r="C983" i="1"/>
  <c r="D982" i="1"/>
  <c r="C982" i="1"/>
  <c r="H982" i="1" s="1"/>
  <c r="D981" i="1"/>
  <c r="C981" i="1"/>
  <c r="G981" i="1" s="1"/>
  <c r="H980" i="1"/>
  <c r="D980" i="1"/>
  <c r="C980" i="1"/>
  <c r="H979" i="1"/>
  <c r="D979" i="1"/>
  <c r="C979" i="1"/>
  <c r="D978" i="1"/>
  <c r="C978" i="1"/>
  <c r="H978" i="1" s="1"/>
  <c r="D977" i="1"/>
  <c r="C977" i="1"/>
  <c r="G977" i="1" s="1"/>
  <c r="H976" i="1"/>
  <c r="D976" i="1"/>
  <c r="C976" i="1"/>
  <c r="H975" i="1"/>
  <c r="D975" i="1"/>
  <c r="C975" i="1"/>
  <c r="D974" i="1"/>
  <c r="C974" i="1"/>
  <c r="H974" i="1" s="1"/>
  <c r="D973" i="1"/>
  <c r="C973" i="1"/>
  <c r="G973" i="1" s="1"/>
  <c r="H972" i="1"/>
  <c r="D972" i="1"/>
  <c r="C972" i="1"/>
  <c r="H971" i="1"/>
  <c r="D971" i="1"/>
  <c r="C971" i="1"/>
  <c r="D970" i="1"/>
  <c r="C970" i="1"/>
  <c r="H970" i="1" s="1"/>
  <c r="D969" i="1"/>
  <c r="C969" i="1"/>
  <c r="G969" i="1" s="1"/>
  <c r="H968" i="1"/>
  <c r="D968" i="1"/>
  <c r="C968" i="1"/>
  <c r="H967" i="1"/>
  <c r="D967" i="1"/>
  <c r="C967" i="1"/>
  <c r="D966" i="1"/>
  <c r="C966" i="1"/>
  <c r="H966" i="1" s="1"/>
  <c r="D965" i="1"/>
  <c r="C965" i="1"/>
  <c r="G965" i="1" s="1"/>
  <c r="H964" i="1"/>
  <c r="D964" i="1"/>
  <c r="C964" i="1"/>
  <c r="H963" i="1"/>
  <c r="D963" i="1"/>
  <c r="C963" i="1"/>
  <c r="D962" i="1"/>
  <c r="C962" i="1"/>
  <c r="H962" i="1" s="1"/>
  <c r="D961" i="1"/>
  <c r="C961" i="1"/>
  <c r="G961" i="1" s="1"/>
  <c r="H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D848" i="1"/>
  <c r="H848" i="1" s="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D734" i="1"/>
  <c r="H734" i="1" s="1"/>
  <c r="C734" i="1"/>
  <c r="H733" i="1"/>
  <c r="G733" i="1"/>
  <c r="D733" i="1"/>
  <c r="C733" i="1"/>
  <c r="H732" i="1"/>
  <c r="G732" i="1"/>
  <c r="D732" i="1"/>
  <c r="C732" i="1"/>
  <c r="H731" i="1"/>
  <c r="G731" i="1"/>
  <c r="D731" i="1"/>
  <c r="C731" i="1"/>
  <c r="H730" i="1"/>
  <c r="G730" i="1"/>
  <c r="D730" i="1"/>
  <c r="C730" i="1"/>
  <c r="D729" i="1"/>
  <c r="H729" i="1" s="1"/>
  <c r="C729" i="1"/>
  <c r="H728" i="1"/>
  <c r="G728" i="1"/>
  <c r="D728" i="1"/>
  <c r="C728" i="1"/>
  <c r="D727" i="1"/>
  <c r="H727" i="1" s="1"/>
  <c r="C727" i="1"/>
  <c r="D726" i="1"/>
  <c r="H726" i="1" s="1"/>
  <c r="C726" i="1"/>
  <c r="D725" i="1"/>
  <c r="H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H677" i="1" s="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H651" i="1"/>
  <c r="D651" i="1"/>
  <c r="G651" i="1" s="1"/>
  <c r="C651" i="1"/>
  <c r="H650" i="1"/>
  <c r="G650" i="1"/>
  <c r="D650" i="1"/>
  <c r="C650" i="1"/>
  <c r="C649" i="1"/>
  <c r="H648" i="1"/>
  <c r="G648" i="1"/>
  <c r="D648" i="1"/>
  <c r="C648" i="1"/>
  <c r="H647" i="1"/>
  <c r="D647" i="1"/>
  <c r="G647" i="1" s="1"/>
  <c r="C647" i="1"/>
  <c r="D646" i="1"/>
  <c r="H646" i="1" s="1"/>
  <c r="C646" i="1"/>
  <c r="D645" i="1"/>
  <c r="H645" i="1" s="1"/>
  <c r="C645"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H423" i="1" s="1"/>
  <c r="C423" i="1"/>
  <c r="D422" i="1"/>
  <c r="H422" i="1" s="1"/>
  <c r="C422" i="1"/>
  <c r="D421" i="1"/>
  <c r="H421" i="1" s="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D389" i="1"/>
  <c r="G389" i="1" s="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D381" i="1"/>
  <c r="G381" i="1" s="1"/>
  <c r="C381" i="1"/>
  <c r="H380" i="1"/>
  <c r="D380" i="1"/>
  <c r="G380" i="1" s="1"/>
  <c r="C380" i="1"/>
  <c r="H379" i="1"/>
  <c r="G379" i="1"/>
  <c r="D379" i="1"/>
  <c r="C379" i="1"/>
  <c r="H378" i="1"/>
  <c r="G378" i="1"/>
  <c r="D378" i="1"/>
  <c r="C378" i="1"/>
  <c r="H377" i="1"/>
  <c r="D377" i="1"/>
  <c r="G377" i="1" s="1"/>
  <c r="C377" i="1"/>
  <c r="H376" i="1"/>
  <c r="D376" i="1"/>
  <c r="G376" i="1" s="1"/>
  <c r="C376" i="1"/>
  <c r="H375" i="1"/>
  <c r="D375" i="1"/>
  <c r="G375" i="1" s="1"/>
  <c r="C375"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D302" i="1"/>
  <c r="G302" i="1" s="1"/>
  <c r="C302" i="1"/>
  <c r="H301" i="1"/>
  <c r="D301" i="1"/>
  <c r="G301" i="1" s="1"/>
  <c r="C301" i="1"/>
  <c r="D300" i="1"/>
  <c r="H300" i="1" s="1"/>
  <c r="C300" i="1"/>
  <c r="D299" i="1"/>
  <c r="H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C217" i="1"/>
  <c r="H216" i="1"/>
  <c r="G216" i="1"/>
  <c r="D216" i="1"/>
  <c r="C216" i="1"/>
  <c r="H215" i="1"/>
  <c r="D215" i="1"/>
  <c r="G215" i="1" s="1"/>
  <c r="C215" i="1"/>
  <c r="H214" i="1"/>
  <c r="G214" i="1"/>
  <c r="D214" i="1"/>
  <c r="C214" i="1"/>
  <c r="H213" i="1"/>
  <c r="D213" i="1"/>
  <c r="G213" i="1" s="1"/>
  <c r="C213"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D197" i="1"/>
  <c r="G197" i="1" s="1"/>
  <c r="C197" i="1"/>
  <c r="H196" i="1"/>
  <c r="D196" i="1"/>
  <c r="G196" i="1" s="1"/>
  <c r="C196" i="1"/>
  <c r="H195" i="1"/>
  <c r="G195" i="1"/>
  <c r="D195" i="1"/>
  <c r="C195" i="1"/>
  <c r="H194" i="1"/>
  <c r="G194" i="1"/>
  <c r="D194" i="1"/>
  <c r="C194" i="1"/>
  <c r="H193" i="1"/>
  <c r="D193" i="1"/>
  <c r="G193" i="1" s="1"/>
  <c r="C193" i="1"/>
  <c r="H192" i="1"/>
  <c r="G192" i="1"/>
  <c r="D192" i="1"/>
  <c r="C192" i="1"/>
  <c r="H191" i="1"/>
  <c r="G191" i="1"/>
  <c r="D191" i="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D184" i="1"/>
  <c r="G184" i="1" s="1"/>
  <c r="C184" i="1"/>
  <c r="H183" i="1"/>
  <c r="G183" i="1"/>
  <c r="D183" i="1"/>
  <c r="C183" i="1"/>
  <c r="H182" i="1"/>
  <c r="G182" i="1"/>
  <c r="D182" i="1"/>
  <c r="C182" i="1"/>
  <c r="H181" i="1"/>
  <c r="D181" i="1"/>
  <c r="G181" i="1" s="1"/>
  <c r="C181" i="1"/>
  <c r="H180" i="1"/>
  <c r="G180" i="1"/>
  <c r="D180" i="1"/>
  <c r="C180" i="1"/>
  <c r="H179" i="1"/>
  <c r="G179" i="1"/>
  <c r="D179" i="1"/>
  <c r="C179" i="1"/>
  <c r="H178" i="1"/>
  <c r="D178" i="1"/>
  <c r="G178" i="1" s="1"/>
  <c r="C178" i="1"/>
  <c r="H177" i="1"/>
  <c r="D177" i="1"/>
  <c r="G177" i="1" s="1"/>
  <c r="C177" i="1"/>
  <c r="H176" i="1"/>
  <c r="D176" i="1"/>
  <c r="G176" i="1" s="1"/>
  <c r="C176" i="1"/>
  <c r="H175" i="1"/>
  <c r="D175" i="1"/>
  <c r="G175" i="1" s="1"/>
  <c r="C175" i="1"/>
  <c r="D174" i="1"/>
  <c r="G174" i="1" s="1"/>
  <c r="C174" i="1"/>
  <c r="H173" i="1"/>
  <c r="D173" i="1"/>
  <c r="G173" i="1" s="1"/>
  <c r="C173" i="1"/>
  <c r="H172" i="1"/>
  <c r="G172" i="1"/>
  <c r="D172" i="1"/>
  <c r="C172" i="1"/>
  <c r="H171" i="1"/>
  <c r="D171" i="1"/>
  <c r="G171" i="1" s="1"/>
  <c r="C171" i="1"/>
  <c r="H170" i="1"/>
  <c r="D170" i="1"/>
  <c r="G170" i="1" s="1"/>
  <c r="C170" i="1"/>
  <c r="H169" i="1"/>
  <c r="D169" i="1"/>
  <c r="G169" i="1" s="1"/>
  <c r="C169" i="1"/>
  <c r="H168" i="1"/>
  <c r="D168" i="1"/>
  <c r="G168" i="1" s="1"/>
  <c r="C168" i="1"/>
  <c r="H167" i="1"/>
  <c r="D167" i="1"/>
  <c r="G167" i="1" s="1"/>
  <c r="C167" i="1"/>
  <c r="C166" i="1"/>
  <c r="H165" i="1"/>
  <c r="G165" i="1"/>
  <c r="D165" i="1"/>
  <c r="C165" i="1"/>
  <c r="H164" i="1"/>
  <c r="G164" i="1"/>
  <c r="D164" i="1"/>
  <c r="C164" i="1"/>
  <c r="H163" i="1"/>
  <c r="G163" i="1"/>
  <c r="D163" i="1"/>
  <c r="C163" i="1"/>
  <c r="H162" i="1"/>
  <c r="D162" i="1"/>
  <c r="G162" i="1" s="1"/>
  <c r="C162" i="1"/>
  <c r="D161" i="1"/>
  <c r="G161" i="1" s="1"/>
  <c r="C161" i="1"/>
  <c r="H159" i="1"/>
  <c r="G159" i="1"/>
  <c r="D159" i="1"/>
  <c r="C159" i="1"/>
  <c r="H158" i="1"/>
  <c r="D158" i="1"/>
  <c r="G158" i="1" s="1"/>
  <c r="C158" i="1"/>
  <c r="H157" i="1"/>
  <c r="G157" i="1"/>
  <c r="D157" i="1"/>
  <c r="C157" i="1"/>
  <c r="C156" i="1"/>
  <c r="H155" i="1"/>
  <c r="G155" i="1"/>
  <c r="D155" i="1"/>
  <c r="C155" i="1"/>
  <c r="H154" i="1"/>
  <c r="D154" i="1"/>
  <c r="G154" i="1" s="1"/>
  <c r="C154" i="1"/>
  <c r="H153" i="1"/>
  <c r="D153" i="1"/>
  <c r="G153" i="1" s="1"/>
  <c r="C153" i="1"/>
  <c r="H152" i="1"/>
  <c r="D152" i="1"/>
  <c r="G152" i="1" s="1"/>
  <c r="C152" i="1"/>
  <c r="H151" i="1"/>
  <c r="G151" i="1"/>
  <c r="D151" i="1"/>
  <c r="C151" i="1"/>
  <c r="D150" i="1"/>
  <c r="G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D133" i="1"/>
  <c r="G133" i="1" s="1"/>
  <c r="C133" i="1"/>
  <c r="H132" i="1"/>
  <c r="D132" i="1"/>
  <c r="G132" i="1" s="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D124" i="1"/>
  <c r="G124" i="1" s="1"/>
  <c r="C124" i="1"/>
  <c r="H123" i="1"/>
  <c r="G123" i="1"/>
  <c r="D123" i="1"/>
  <c r="C123" i="1"/>
  <c r="H122" i="1"/>
  <c r="D122" i="1"/>
  <c r="G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H64"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653" i="1" l="1"/>
  <c r="G1584" i="1"/>
  <c r="G1601" i="1"/>
  <c r="G1681" i="1"/>
  <c r="G636" i="1"/>
  <c r="G635" i="1"/>
  <c r="G848" i="1"/>
  <c r="G734" i="1"/>
  <c r="F241" i="9"/>
  <c r="E54" i="9"/>
  <c r="B54" i="9" s="1"/>
  <c r="G729" i="1"/>
  <c r="G727" i="1"/>
  <c r="G726" i="1"/>
  <c r="G725" i="1"/>
  <c r="G717" i="1"/>
  <c r="E46" i="9"/>
  <c r="B46" i="9" s="1"/>
  <c r="B236" i="9"/>
  <c r="G677" i="1"/>
  <c r="G653" i="1"/>
  <c r="E26" i="9"/>
  <c r="B26" i="9" s="1"/>
  <c r="G646" i="1"/>
  <c r="G649" i="1"/>
  <c r="F656" i="4"/>
  <c r="G645" i="1"/>
  <c r="D374" i="1"/>
  <c r="E373" i="4"/>
  <c r="D368" i="1" s="1"/>
  <c r="G300" i="1"/>
  <c r="G423" i="1"/>
  <c r="G299" i="1"/>
  <c r="G421" i="1"/>
  <c r="G422" i="1"/>
  <c r="E648" i="4"/>
  <c r="D642" i="1" s="1"/>
  <c r="E82" i="9"/>
  <c r="B82" i="9" s="1"/>
  <c r="H212" i="1"/>
  <c r="E57" i="9"/>
  <c r="B57" i="9" s="1"/>
  <c r="B244" i="9"/>
  <c r="H190" i="1"/>
  <c r="B241" i="9"/>
  <c r="E53" i="9"/>
  <c r="B53" i="9" s="1"/>
  <c r="E50" i="9"/>
  <c r="B50" i="9" s="1"/>
  <c r="H174" i="1"/>
  <c r="G166" i="1"/>
  <c r="H161" i="1"/>
  <c r="E49" i="9"/>
  <c r="B49" i="9" s="1"/>
  <c r="E164" i="4"/>
  <c r="D160" i="1" s="1"/>
  <c r="G156" i="1"/>
  <c r="H156" i="1"/>
  <c r="F160" i="4"/>
  <c r="E153" i="4"/>
  <c r="D149" i="1" s="1"/>
  <c r="H150" i="1"/>
  <c r="H121" i="1"/>
  <c r="G121" i="1"/>
  <c r="F125" i="4"/>
  <c r="E82" i="4"/>
  <c r="D78" i="1" s="1"/>
  <c r="E34" i="9"/>
  <c r="B34" i="9" s="1"/>
  <c r="H1304" i="1"/>
  <c r="G1304" i="1"/>
  <c r="H1312" i="1"/>
  <c r="G1312" i="1"/>
  <c r="H1320" i="1"/>
  <c r="G1320" i="1"/>
  <c r="H1328" i="1"/>
  <c r="G1328" i="1"/>
  <c r="H1336" i="1"/>
  <c r="G1336" i="1"/>
  <c r="D6" i="7"/>
  <c r="C1539" i="1"/>
  <c r="H34" i="3"/>
  <c r="C1554" i="1"/>
  <c r="H1638" i="1"/>
  <c r="G1638" i="1"/>
  <c r="H1658" i="1"/>
  <c r="G1658" i="1"/>
  <c r="I41" i="3"/>
  <c r="C1680" i="1"/>
  <c r="G960" i="1"/>
  <c r="G964" i="1"/>
  <c r="G968" i="1"/>
  <c r="G972" i="1"/>
  <c r="G976" i="1"/>
  <c r="G980" i="1"/>
  <c r="G984" i="1"/>
  <c r="G988" i="1"/>
  <c r="G992" i="1"/>
  <c r="G996" i="1"/>
  <c r="G1000" i="1"/>
  <c r="G1004" i="1"/>
  <c r="G1008" i="1"/>
  <c r="G1016" i="1"/>
  <c r="G1020" i="1"/>
  <c r="G1024" i="1"/>
  <c r="G1028" i="1"/>
  <c r="G1032" i="1"/>
  <c r="G1036" i="1"/>
  <c r="G1040" i="1"/>
  <c r="G1044" i="1"/>
  <c r="G1048" i="1"/>
  <c r="G1052" i="1"/>
  <c r="G1056" i="1"/>
  <c r="G1059" i="1"/>
  <c r="G1061" i="1"/>
  <c r="G1063" i="1"/>
  <c r="G1065" i="1"/>
  <c r="G1067" i="1"/>
  <c r="G1069" i="1"/>
  <c r="G1071" i="1"/>
  <c r="G1073" i="1"/>
  <c r="G1094" i="1"/>
  <c r="G1096" i="1"/>
  <c r="G1098" i="1"/>
  <c r="G1100" i="1"/>
  <c r="G1102" i="1"/>
  <c r="G1104" i="1"/>
  <c r="H1250" i="1"/>
  <c r="G1250" i="1"/>
  <c r="H1252" i="1"/>
  <c r="G1252" i="1"/>
  <c r="H1675" i="1"/>
  <c r="G1675" i="1"/>
  <c r="H961" i="1"/>
  <c r="G963" i="1"/>
  <c r="H965" i="1"/>
  <c r="G967" i="1"/>
  <c r="H969" i="1"/>
  <c r="G971" i="1"/>
  <c r="H973" i="1"/>
  <c r="G975" i="1"/>
  <c r="H977" i="1"/>
  <c r="G979" i="1"/>
  <c r="H981" i="1"/>
  <c r="G983" i="1"/>
  <c r="H985" i="1"/>
  <c r="G987" i="1"/>
  <c r="H989" i="1"/>
  <c r="G991" i="1"/>
  <c r="H993" i="1"/>
  <c r="G995" i="1"/>
  <c r="H997" i="1"/>
  <c r="G999" i="1"/>
  <c r="H1001" i="1"/>
  <c r="G1003" i="1"/>
  <c r="H1005" i="1"/>
  <c r="G1007" i="1"/>
  <c r="H1009" i="1"/>
  <c r="H1013" i="1"/>
  <c r="G1015" i="1"/>
  <c r="G1019" i="1"/>
  <c r="H1021" i="1"/>
  <c r="G1023" i="1"/>
  <c r="H1025" i="1"/>
  <c r="G1027" i="1"/>
  <c r="H1029" i="1"/>
  <c r="G1031" i="1"/>
  <c r="H1033" i="1"/>
  <c r="G1035" i="1"/>
  <c r="H1037" i="1"/>
  <c r="G1039" i="1"/>
  <c r="H1041" i="1"/>
  <c r="G1043" i="1"/>
  <c r="H1045" i="1"/>
  <c r="G1047" i="1"/>
  <c r="H1049" i="1"/>
  <c r="G1051" i="1"/>
  <c r="G1055" i="1"/>
  <c r="G1076" i="1"/>
  <c r="G1078" i="1"/>
  <c r="G1080" i="1"/>
  <c r="G1082" i="1"/>
  <c r="G1084" i="1"/>
  <c r="G1086" i="1"/>
  <c r="G1088" i="1"/>
  <c r="G1090" i="1"/>
  <c r="G1092" i="1"/>
  <c r="G1141" i="1"/>
  <c r="G1143" i="1"/>
  <c r="G1145" i="1"/>
  <c r="G1147" i="1"/>
  <c r="G1149" i="1"/>
  <c r="G1151" i="1"/>
  <c r="G1153" i="1"/>
  <c r="G1155" i="1"/>
  <c r="G1157" i="1"/>
  <c r="G1159" i="1"/>
  <c r="G1161" i="1"/>
  <c r="G1163" i="1"/>
  <c r="G1165" i="1"/>
  <c r="G1167" i="1"/>
  <c r="G1169" i="1"/>
  <c r="G1171" i="1"/>
  <c r="G1173" i="1"/>
  <c r="G1175" i="1"/>
  <c r="G1177" i="1"/>
  <c r="G1207" i="1"/>
  <c r="G1209" i="1"/>
  <c r="G1211" i="1"/>
  <c r="G1213" i="1"/>
  <c r="G1215" i="1"/>
  <c r="G1217" i="1"/>
  <c r="G1219" i="1"/>
  <c r="G1221" i="1"/>
  <c r="G1223" i="1"/>
  <c r="G1225" i="1"/>
  <c r="G1227" i="1"/>
  <c r="G1229" i="1"/>
  <c r="G1231" i="1"/>
  <c r="G1233" i="1"/>
  <c r="G1235" i="1"/>
  <c r="G1237" i="1"/>
  <c r="G1239" i="1"/>
  <c r="G1241" i="1"/>
  <c r="G1243" i="1"/>
  <c r="G1245" i="1"/>
  <c r="G1247" i="1"/>
  <c r="H1308" i="1"/>
  <c r="G1308" i="1"/>
  <c r="H1316" i="1"/>
  <c r="G1316" i="1"/>
  <c r="H1324" i="1"/>
  <c r="G1324" i="1"/>
  <c r="H1332" i="1"/>
  <c r="G1332" i="1"/>
  <c r="H1586" i="1"/>
  <c r="G1586" i="1"/>
  <c r="G962" i="1"/>
  <c r="G966" i="1"/>
  <c r="G970" i="1"/>
  <c r="G974" i="1"/>
  <c r="G978" i="1"/>
  <c r="G982" i="1"/>
  <c r="G986" i="1"/>
  <c r="G990" i="1"/>
  <c r="G994" i="1"/>
  <c r="G998" i="1"/>
  <c r="G1002" i="1"/>
  <c r="G1006" i="1"/>
  <c r="G1010" i="1"/>
  <c r="G1014" i="1"/>
  <c r="G1018" i="1"/>
  <c r="G1022" i="1"/>
  <c r="G1026" i="1"/>
  <c r="G1030" i="1"/>
  <c r="G1034" i="1"/>
  <c r="G1038" i="1"/>
  <c r="G1042" i="1"/>
  <c r="G1046" i="1"/>
  <c r="G1050" i="1"/>
  <c r="G1054" i="1"/>
  <c r="G1058" i="1"/>
  <c r="G1060" i="1"/>
  <c r="G1062" i="1"/>
  <c r="G1064" i="1"/>
  <c r="G1066" i="1"/>
  <c r="G1068" i="1"/>
  <c r="G1070" i="1"/>
  <c r="G1072"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83" i="1"/>
  <c r="G1185" i="1"/>
  <c r="G1187" i="1"/>
  <c r="G1189" i="1"/>
  <c r="G1191" i="1"/>
  <c r="G1193" i="1"/>
  <c r="G1195" i="1"/>
  <c r="G1197" i="1"/>
  <c r="G1199" i="1"/>
  <c r="G1201" i="1"/>
  <c r="G1203" i="1"/>
  <c r="G1205" i="1"/>
  <c r="H1249" i="1"/>
  <c r="G1249" i="1"/>
  <c r="H1251" i="1"/>
  <c r="G1251" i="1"/>
  <c r="H1253" i="1"/>
  <c r="G1253"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32" i="1"/>
  <c r="G1432" i="1"/>
  <c r="H1434" i="1"/>
  <c r="G1434"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18" i="1"/>
  <c r="G1418" i="1"/>
  <c r="H1420" i="1"/>
  <c r="G1420" i="1"/>
  <c r="H1422" i="1"/>
  <c r="G1422" i="1"/>
  <c r="H1424" i="1"/>
  <c r="G1424" i="1"/>
  <c r="H1426" i="1"/>
  <c r="G1426" i="1"/>
  <c r="H1428" i="1"/>
  <c r="G1428" i="1"/>
  <c r="G1496" i="1"/>
  <c r="H1496" i="1"/>
  <c r="G1504" i="1"/>
  <c r="H1504" i="1"/>
  <c r="G1516" i="1"/>
  <c r="H1516" i="1"/>
  <c r="G1532" i="1"/>
  <c r="H1532" i="1"/>
  <c r="H1555" i="1"/>
  <c r="G1555" i="1"/>
  <c r="H1563" i="1"/>
  <c r="G1563" i="1"/>
  <c r="I1563" i="1" s="1"/>
  <c r="J1563" i="1"/>
  <c r="H1567" i="1"/>
  <c r="G1567" i="1"/>
  <c r="I1567" i="1" s="1"/>
  <c r="J1567" i="1"/>
  <c r="H1573" i="1"/>
  <c r="G1573" i="1"/>
  <c r="J1573" i="1"/>
  <c r="H1578" i="1"/>
  <c r="G1578" i="1"/>
  <c r="I1578" i="1" s="1"/>
  <c r="J1578" i="1"/>
  <c r="H1583" i="1"/>
  <c r="G1583" i="1"/>
  <c r="H1602" i="1"/>
  <c r="G1602" i="1"/>
  <c r="H1682" i="1"/>
  <c r="G1682"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08" i="1"/>
  <c r="G1408" i="1"/>
  <c r="H1410" i="1"/>
  <c r="G1410" i="1"/>
  <c r="H1412" i="1"/>
  <c r="G1412" i="1"/>
  <c r="H1414" i="1"/>
  <c r="G1414" i="1"/>
  <c r="H1416" i="1"/>
  <c r="G1416" i="1"/>
  <c r="H1431" i="1"/>
  <c r="G1431" i="1"/>
  <c r="H1433" i="1"/>
  <c r="G1433"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599" i="1"/>
  <c r="G1599" i="1"/>
  <c r="H1618" i="1"/>
  <c r="G1618" i="1"/>
  <c r="H1630" i="1"/>
  <c r="G1630" i="1"/>
  <c r="H1646" i="1"/>
  <c r="G1646" i="1"/>
  <c r="H1662" i="1"/>
  <c r="G1662" i="1"/>
  <c r="F112" i="4"/>
  <c r="D106" i="4"/>
  <c r="E141" i="6"/>
  <c r="I27" i="3"/>
  <c r="F22" i="6"/>
  <c r="C1417" i="1"/>
  <c r="G1302" i="1"/>
  <c r="G1306" i="1"/>
  <c r="G1310" i="1"/>
  <c r="G1314" i="1"/>
  <c r="G1318" i="1"/>
  <c r="G1322" i="1"/>
  <c r="G1326" i="1"/>
  <c r="G1330" i="1"/>
  <c r="G1334" i="1"/>
  <c r="H1419" i="1"/>
  <c r="G1419" i="1"/>
  <c r="H1421" i="1"/>
  <c r="G1421" i="1"/>
  <c r="H1423" i="1"/>
  <c r="G1423" i="1"/>
  <c r="H1425" i="1"/>
  <c r="G1425" i="1"/>
  <c r="H1427" i="1"/>
  <c r="G1427" i="1"/>
  <c r="H1429" i="1"/>
  <c r="G1429" i="1"/>
  <c r="G1492" i="1"/>
  <c r="H1492" i="1"/>
  <c r="G1500" i="1"/>
  <c r="H1500" i="1"/>
  <c r="G1508" i="1"/>
  <c r="H1508" i="1"/>
  <c r="G1512" i="1"/>
  <c r="H1512" i="1"/>
  <c r="G1520" i="1"/>
  <c r="H1520" i="1"/>
  <c r="G1528" i="1"/>
  <c r="H1528" i="1"/>
  <c r="H1565" i="1"/>
  <c r="G1565" i="1"/>
  <c r="J1565" i="1"/>
  <c r="H1569" i="1"/>
  <c r="G1569" i="1"/>
  <c r="I1569" i="1" s="1"/>
  <c r="J1569" i="1"/>
  <c r="H1575" i="1"/>
  <c r="G1575" i="1"/>
  <c r="J1575" i="1"/>
  <c r="H1580" i="1"/>
  <c r="G1580" i="1"/>
  <c r="I1580" i="1" s="1"/>
  <c r="J1580" i="1"/>
  <c r="H1615" i="1"/>
  <c r="G1615" i="1"/>
  <c r="H1643" i="1"/>
  <c r="G1643" i="1"/>
  <c r="H1659" i="1"/>
  <c r="G1659" i="1"/>
  <c r="H1678" i="1"/>
  <c r="G1678" i="1"/>
  <c r="H1590" i="1"/>
  <c r="G1590" i="1"/>
  <c r="H1606" i="1"/>
  <c r="G1606" i="1"/>
  <c r="H1634" i="1"/>
  <c r="G1634" i="1"/>
  <c r="H1650" i="1"/>
  <c r="G1650" i="1"/>
  <c r="H1666" i="1"/>
  <c r="G1666" i="1"/>
  <c r="D153" i="4"/>
  <c r="F154" i="4"/>
  <c r="F170" i="4"/>
  <c r="D164" i="4"/>
  <c r="E221" i="4"/>
  <c r="D217" i="1" s="1"/>
  <c r="D584" i="4"/>
  <c r="F585" i="4"/>
  <c r="F276" i="5"/>
  <c r="D273" i="5"/>
  <c r="G1540" i="1"/>
  <c r="I1540" i="1" s="1"/>
  <c r="J1540" i="1"/>
  <c r="H1541" i="1"/>
  <c r="I1541" i="1" s="1"/>
  <c r="G1542" i="1"/>
  <c r="I1542" i="1" s="1"/>
  <c r="J1542" i="1"/>
  <c r="H1543" i="1"/>
  <c r="I1543" i="1" s="1"/>
  <c r="G1544" i="1"/>
  <c r="I1544" i="1" s="1"/>
  <c r="J1544" i="1"/>
  <c r="H1545" i="1"/>
  <c r="I1545" i="1" s="1"/>
  <c r="H1548" i="1"/>
  <c r="G1548" i="1"/>
  <c r="H1550" i="1"/>
  <c r="G1550" i="1"/>
  <c r="H1552" i="1"/>
  <c r="G1552" i="1"/>
  <c r="H1556" i="1"/>
  <c r="G1556" i="1"/>
  <c r="H1558" i="1"/>
  <c r="G1558" i="1"/>
  <c r="H1560" i="1"/>
  <c r="G1560" i="1"/>
  <c r="H1562" i="1"/>
  <c r="G1562" i="1"/>
  <c r="G1587" i="1"/>
  <c r="H1594" i="1"/>
  <c r="G1594" i="1"/>
  <c r="G1603" i="1"/>
  <c r="H1610" i="1"/>
  <c r="G1610" i="1"/>
  <c r="G1619" i="1"/>
  <c r="H1622" i="1"/>
  <c r="G1622" i="1"/>
  <c r="G1631" i="1"/>
  <c r="G1647" i="1"/>
  <c r="H1654" i="1"/>
  <c r="G1654" i="1"/>
  <c r="G1663" i="1"/>
  <c r="H1670" i="1"/>
  <c r="G1670" i="1"/>
  <c r="G1679" i="1"/>
  <c r="G1683" i="1"/>
  <c r="F91" i="4"/>
  <c r="D82" i="4"/>
  <c r="F361" i="4"/>
  <c r="F13" i="5"/>
  <c r="D12" i="5"/>
  <c r="H1491" i="1"/>
  <c r="H1495" i="1"/>
  <c r="H1499" i="1"/>
  <c r="H1503" i="1"/>
  <c r="H1507" i="1"/>
  <c r="H1511" i="1"/>
  <c r="H1515" i="1"/>
  <c r="H1519" i="1"/>
  <c r="H1523" i="1"/>
  <c r="H1527" i="1"/>
  <c r="H1531" i="1"/>
  <c r="H1535" i="1"/>
  <c r="H1582" i="1"/>
  <c r="G1582" i="1"/>
  <c r="G1591" i="1"/>
  <c r="H1598" i="1"/>
  <c r="G1598" i="1"/>
  <c r="G1607" i="1"/>
  <c r="H1614" i="1"/>
  <c r="G1614" i="1"/>
  <c r="H1626" i="1"/>
  <c r="G1626" i="1"/>
  <c r="G1635" i="1"/>
  <c r="H1642" i="1"/>
  <c r="G1642" i="1"/>
  <c r="G1651" i="1"/>
  <c r="G1667" i="1"/>
  <c r="H1674" i="1"/>
  <c r="G1674" i="1"/>
  <c r="E6" i="4"/>
  <c r="F242" i="4"/>
  <c r="D230" i="4"/>
  <c r="F263" i="4"/>
  <c r="D262" i="4"/>
  <c r="F314" i="4"/>
  <c r="D309" i="4"/>
  <c r="D321" i="4"/>
  <c r="D648" i="4"/>
  <c r="F427" i="4"/>
  <c r="F431" i="4"/>
  <c r="D430" i="4"/>
  <c r="D466" i="4"/>
  <c r="D35" i="6"/>
  <c r="F36" i="6"/>
  <c r="F126" i="4"/>
  <c r="F135" i="4"/>
  <c r="E262" i="4"/>
  <c r="D258" i="1" s="1"/>
  <c r="D373" i="4"/>
  <c r="D406" i="4"/>
  <c r="E584" i="4"/>
  <c r="D647" i="4"/>
  <c r="E12" i="5"/>
  <c r="F70" i="5"/>
  <c r="D135" i="5"/>
  <c r="F136" i="5"/>
  <c r="G338" i="9"/>
  <c r="E338" i="9" s="1"/>
  <c r="B338" i="9" s="1"/>
  <c r="F218" i="5"/>
  <c r="F5" i="6"/>
  <c r="E35" i="6"/>
  <c r="D114" i="6"/>
  <c r="D129" i="6"/>
  <c r="F130" i="6"/>
  <c r="D49" i="4"/>
  <c r="E202" i="4"/>
  <c r="D273" i="4"/>
  <c r="E479" i="4"/>
  <c r="D473" i="1" s="1"/>
  <c r="E491" i="4"/>
  <c r="D485" i="1" s="1"/>
  <c r="D44" i="8"/>
  <c r="H19" i="9" s="1"/>
  <c r="E19" i="9" s="1"/>
  <c r="B19" i="9" s="1"/>
  <c r="D7" i="4"/>
  <c r="F269" i="4"/>
  <c r="E321" i="4"/>
  <c r="D316" i="1" s="1"/>
  <c r="E647" i="4"/>
  <c r="D641" i="1" s="1"/>
  <c r="E466" i="4"/>
  <c r="D460" i="1" s="1"/>
  <c r="D536" i="4"/>
  <c r="F537" i="4"/>
  <c r="G156" i="9"/>
  <c r="E156" i="9" s="1"/>
  <c r="B156" i="9" s="1"/>
  <c r="F607" i="4"/>
  <c r="E70" i="5"/>
  <c r="G314" i="9"/>
  <c r="G315" i="9"/>
  <c r="F150" i="5"/>
  <c r="D177" i="5"/>
  <c r="D202" i="5"/>
  <c r="F203" i="5"/>
  <c r="D89" i="6"/>
  <c r="E5" i="7"/>
  <c r="D51" i="8"/>
  <c r="D88" i="5"/>
  <c r="E176" i="5"/>
  <c r="B27" i="9"/>
  <c r="H315" i="9"/>
  <c r="H314" i="9"/>
  <c r="H309" i="9"/>
  <c r="G309" i="9"/>
  <c r="H30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G210" i="9"/>
  <c r="E210" i="9" s="1"/>
  <c r="B210" i="9" s="1"/>
  <c r="G208" i="9"/>
  <c r="E208" i="9" s="1"/>
  <c r="B208" i="9" s="1"/>
  <c r="G209" i="9"/>
  <c r="E209" i="9" s="1"/>
  <c r="B209" i="9" s="1"/>
  <c r="L207" i="9"/>
  <c r="F207" i="9" s="1"/>
  <c r="I10" i="9"/>
  <c r="E140" i="9"/>
  <c r="B140" i="9" s="1"/>
  <c r="B146" i="9"/>
  <c r="B158" i="9"/>
  <c r="E168" i="9"/>
  <c r="B168" i="9" s="1"/>
  <c r="B142" i="9"/>
  <c r="E152" i="9"/>
  <c r="B152" i="9" s="1"/>
  <c r="E164" i="9"/>
  <c r="B164" i="9" s="1"/>
  <c r="B170" i="9"/>
  <c r="F230" i="9"/>
  <c r="B230" i="9" s="1"/>
  <c r="B268" i="9"/>
  <c r="B284" i="9"/>
  <c r="B231" i="9"/>
  <c r="B239" i="9"/>
  <c r="B247" i="9"/>
  <c r="B255" i="9"/>
  <c r="B263" i="9"/>
  <c r="B271" i="9"/>
  <c r="B279" i="9"/>
  <c r="B287" i="9"/>
  <c r="B312" i="9"/>
  <c r="F229" i="9"/>
  <c r="B229" i="9" s="1"/>
  <c r="F237" i="9"/>
  <c r="B237" i="9" s="1"/>
  <c r="F245" i="9"/>
  <c r="B245" i="9" s="1"/>
  <c r="F253" i="9"/>
  <c r="B253" i="9" s="1"/>
  <c r="F261" i="9"/>
  <c r="B261" i="9" s="1"/>
  <c r="F269" i="9"/>
  <c r="B269" i="9" s="1"/>
  <c r="F277" i="9"/>
  <c r="B277" i="9" s="1"/>
  <c r="F285" i="9"/>
  <c r="B285" i="9" s="1"/>
  <c r="B235" i="9"/>
  <c r="B243" i="9"/>
  <c r="B251" i="9"/>
  <c r="B259" i="9"/>
  <c r="B267" i="9"/>
  <c r="B275" i="9"/>
  <c r="B283" i="9"/>
  <c r="B291" i="9"/>
  <c r="B303" i="9"/>
  <c r="E360" i="4" l="1"/>
  <c r="D355" i="1" s="1"/>
  <c r="H374" i="1"/>
  <c r="G374" i="1"/>
  <c r="G335" i="9"/>
  <c r="E335" i="9" s="1"/>
  <c r="B335" i="9" s="1"/>
  <c r="D176" i="5"/>
  <c r="F177" i="5"/>
  <c r="C1181" i="1"/>
  <c r="D535" i="4"/>
  <c r="F536" i="4"/>
  <c r="C530" i="1"/>
  <c r="F129" i="6"/>
  <c r="C1524" i="1"/>
  <c r="E7" i="5"/>
  <c r="D1017" i="1"/>
  <c r="F406" i="4"/>
  <c r="C401" i="1"/>
  <c r="F430" i="4"/>
  <c r="D639" i="4"/>
  <c r="C424" i="1"/>
  <c r="G24" i="9"/>
  <c r="E24" i="9" s="1"/>
  <c r="H24" i="9"/>
  <c r="F153" i="4"/>
  <c r="D152" i="4"/>
  <c r="C149" i="1"/>
  <c r="F228" i="9"/>
  <c r="E308" i="9"/>
  <c r="B308" i="9" s="1"/>
  <c r="F88" i="5"/>
  <c r="C1093" i="1"/>
  <c r="F89" i="6"/>
  <c r="C1484" i="1"/>
  <c r="F7" i="4"/>
  <c r="D6" i="4"/>
  <c r="C3" i="1"/>
  <c r="G485" i="1"/>
  <c r="H485" i="1"/>
  <c r="F49" i="4"/>
  <c r="C45" i="1"/>
  <c r="H30" i="3"/>
  <c r="C1509" i="1"/>
  <c r="F114" i="6"/>
  <c r="F135" i="5"/>
  <c r="C1140" i="1"/>
  <c r="F647" i="4"/>
  <c r="C641" i="1"/>
  <c r="F373" i="4"/>
  <c r="C368" i="1"/>
  <c r="F309" i="4"/>
  <c r="D308" i="4"/>
  <c r="C304" i="1"/>
  <c r="F230" i="4"/>
  <c r="C226" i="1"/>
  <c r="F12" i="5"/>
  <c r="D7" i="5"/>
  <c r="C1017" i="1"/>
  <c r="F82" i="4"/>
  <c r="C78" i="1"/>
  <c r="I1558" i="1"/>
  <c r="I1552" i="1"/>
  <c r="I1548" i="1"/>
  <c r="F164" i="4"/>
  <c r="C160" i="1"/>
  <c r="I1565" i="1"/>
  <c r="H1417" i="1"/>
  <c r="G1417" i="1"/>
  <c r="E308" i="4"/>
  <c r="H1554" i="1"/>
  <c r="G1554" i="1"/>
  <c r="I33" i="3"/>
  <c r="D1537" i="1"/>
  <c r="E69" i="5"/>
  <c r="D1075" i="1"/>
  <c r="F202" i="4"/>
  <c r="D198" i="1"/>
  <c r="F321" i="4"/>
  <c r="C316" i="1"/>
  <c r="F273" i="5"/>
  <c r="D250" i="5"/>
  <c r="C1277" i="1"/>
  <c r="D5" i="7"/>
  <c r="C1538" i="1"/>
  <c r="B207" i="9"/>
  <c r="E315" i="9"/>
  <c r="B315" i="9" s="1"/>
  <c r="G473" i="1"/>
  <c r="H473" i="1"/>
  <c r="I28" i="3"/>
  <c r="D1430" i="1"/>
  <c r="E535" i="4"/>
  <c r="D578" i="1"/>
  <c r="F35" i="6"/>
  <c r="C1430" i="1"/>
  <c r="H28" i="3"/>
  <c r="F106" i="4"/>
  <c r="C102" i="1"/>
  <c r="E152" i="4"/>
  <c r="I24" i="3"/>
  <c r="E175" i="5"/>
  <c r="D1179" i="1" s="1"/>
  <c r="D1180" i="1"/>
  <c r="D141" i="6"/>
  <c r="G217" i="1"/>
  <c r="H217" i="1"/>
  <c r="I31" i="3"/>
  <c r="D1536" i="1"/>
  <c r="E309" i="9"/>
  <c r="B309" i="9" s="1"/>
  <c r="C1627" i="1"/>
  <c r="D45" i="8"/>
  <c r="K1480" i="9" s="1"/>
  <c r="G337" i="9"/>
  <c r="E337" i="9" s="1"/>
  <c r="B337" i="9" s="1"/>
  <c r="F202" i="5"/>
  <c r="C1206" i="1"/>
  <c r="E314" i="9"/>
  <c r="B314" i="9" s="1"/>
  <c r="G343" i="9"/>
  <c r="E343" i="9" s="1"/>
  <c r="B343" i="9" s="1"/>
  <c r="C1620" i="1"/>
  <c r="I39" i="3"/>
  <c r="F273" i="4"/>
  <c r="C269" i="1"/>
  <c r="D69" i="5"/>
  <c r="E430" i="4"/>
  <c r="F466" i="4"/>
  <c r="C460" i="1"/>
  <c r="F648" i="4"/>
  <c r="C642" i="1"/>
  <c r="F262" i="4"/>
  <c r="C258" i="1"/>
  <c r="I17" i="3"/>
  <c r="E422" i="4"/>
  <c r="D2" i="1"/>
  <c r="D360" i="4"/>
  <c r="I1560" i="1"/>
  <c r="I1556" i="1"/>
  <c r="I1550" i="1"/>
  <c r="F584" i="4"/>
  <c r="C578" i="1"/>
  <c r="I1575" i="1"/>
  <c r="I1573" i="1"/>
  <c r="G1680" i="1"/>
  <c r="H1680" i="1"/>
  <c r="G1539" i="1"/>
  <c r="H1539" i="1"/>
  <c r="D418" i="4" l="1"/>
  <c r="F360" i="4"/>
  <c r="C355" i="1"/>
  <c r="G1620" i="1"/>
  <c r="H1620" i="1"/>
  <c r="F250" i="5"/>
  <c r="H25" i="3"/>
  <c r="C1254" i="1"/>
  <c r="G368" i="1"/>
  <c r="H368" i="1"/>
  <c r="G530" i="1"/>
  <c r="H530" i="1"/>
  <c r="G258" i="1"/>
  <c r="H258" i="1"/>
  <c r="G460" i="1"/>
  <c r="H460" i="1"/>
  <c r="G269" i="1"/>
  <c r="H269" i="1"/>
  <c r="E640" i="4"/>
  <c r="D634" i="1" s="1"/>
  <c r="D529" i="1"/>
  <c r="G1538" i="1"/>
  <c r="H1538" i="1"/>
  <c r="E417" i="4"/>
  <c r="D412" i="1" s="1"/>
  <c r="D303" i="1"/>
  <c r="E418" i="4"/>
  <c r="D413" i="1" s="1"/>
  <c r="G160" i="1"/>
  <c r="H160" i="1"/>
  <c r="F7" i="5"/>
  <c r="D6" i="5"/>
  <c r="H22" i="3"/>
  <c r="C1012" i="1"/>
  <c r="G304" i="1"/>
  <c r="H304" i="1"/>
  <c r="G45" i="1"/>
  <c r="H45" i="1"/>
  <c r="G3" i="1"/>
  <c r="H3" i="1"/>
  <c r="B228" i="9"/>
  <c r="E6" i="5"/>
  <c r="I22" i="3"/>
  <c r="D1012" i="1"/>
  <c r="D175" i="5"/>
  <c r="H24" i="3"/>
  <c r="F176" i="5"/>
  <c r="C1180" i="1"/>
  <c r="G1017" i="1"/>
  <c r="H1017" i="1"/>
  <c r="H1140" i="1"/>
  <c r="G1140" i="1"/>
  <c r="H1484" i="1"/>
  <c r="G1484" i="1"/>
  <c r="F639" i="4"/>
  <c r="C633" i="1"/>
  <c r="I18" i="3"/>
  <c r="E299" i="4"/>
  <c r="D148" i="1"/>
  <c r="H1430" i="1"/>
  <c r="G1430" i="1"/>
  <c r="G345" i="9"/>
  <c r="E345" i="9" s="1"/>
  <c r="H33" i="3"/>
  <c r="C1537" i="1"/>
  <c r="G316" i="1"/>
  <c r="H316" i="1"/>
  <c r="H1075" i="1"/>
  <c r="G1075" i="1"/>
  <c r="G78" i="1"/>
  <c r="H78" i="1"/>
  <c r="F308" i="4"/>
  <c r="D417" i="4"/>
  <c r="C303" i="1"/>
  <c r="G641" i="1"/>
  <c r="H641" i="1"/>
  <c r="D422" i="4"/>
  <c r="H17" i="3"/>
  <c r="F6" i="4"/>
  <c r="C2" i="1"/>
  <c r="H1093" i="1"/>
  <c r="G1093" i="1"/>
  <c r="G149" i="1"/>
  <c r="H149" i="1"/>
  <c r="B24" i="9"/>
  <c r="G401" i="1"/>
  <c r="H401" i="1"/>
  <c r="G1524" i="1"/>
  <c r="H1524" i="1"/>
  <c r="D640" i="4"/>
  <c r="F535" i="4"/>
  <c r="C529" i="1"/>
  <c r="H23" i="3"/>
  <c r="F69" i="5"/>
  <c r="C1074" i="1"/>
  <c r="H1206" i="1"/>
  <c r="G1206" i="1"/>
  <c r="H1627" i="1"/>
  <c r="G1627" i="1"/>
  <c r="G198" i="1"/>
  <c r="H198" i="1"/>
  <c r="E643" i="4"/>
  <c r="D417" i="1"/>
  <c r="H31" i="3"/>
  <c r="F141" i="6"/>
  <c r="C1536" i="1"/>
  <c r="G578" i="1"/>
  <c r="H578" i="1"/>
  <c r="G642" i="1"/>
  <c r="H642" i="1"/>
  <c r="E639" i="4"/>
  <c r="D633" i="1" s="1"/>
  <c r="D424" i="1"/>
  <c r="I40" i="3"/>
  <c r="C1621" i="1"/>
  <c r="G342" i="9"/>
  <c r="E342" i="9" s="1"/>
  <c r="G102" i="1"/>
  <c r="H102" i="1"/>
  <c r="G1277" i="1"/>
  <c r="H1277" i="1"/>
  <c r="I23" i="3"/>
  <c r="D1074" i="1"/>
  <c r="G226" i="1"/>
  <c r="H226" i="1"/>
  <c r="G1509" i="1"/>
  <c r="H1509" i="1"/>
  <c r="D299" i="4"/>
  <c r="F152" i="4"/>
  <c r="H18" i="3"/>
  <c r="C148" i="1"/>
  <c r="G424" i="1"/>
  <c r="H424" i="1"/>
  <c r="H1181" i="1"/>
  <c r="G1181" i="1"/>
  <c r="G347" i="9"/>
  <c r="E347" i="9" s="1"/>
  <c r="E346" i="9" l="1"/>
  <c r="B347" i="9"/>
  <c r="H1074" i="1"/>
  <c r="G1074" i="1"/>
  <c r="G2" i="1"/>
  <c r="H2" i="1"/>
  <c r="G303" i="1"/>
  <c r="H303" i="1"/>
  <c r="G1012" i="1"/>
  <c r="H1012" i="1"/>
  <c r="G148" i="1"/>
  <c r="H148" i="1"/>
  <c r="D637" i="1"/>
  <c r="F640" i="4"/>
  <c r="C634" i="1"/>
  <c r="D300" i="4"/>
  <c r="F417" i="4"/>
  <c r="C412" i="1"/>
  <c r="G1537" i="1"/>
  <c r="H1537" i="1"/>
  <c r="G633" i="1"/>
  <c r="H633" i="1"/>
  <c r="H1180" i="1"/>
  <c r="G1180" i="1"/>
  <c r="G355" i="1"/>
  <c r="H355" i="1"/>
  <c r="G1621" i="1"/>
  <c r="H1621" i="1"/>
  <c r="G1536" i="1"/>
  <c r="H1536" i="1"/>
  <c r="H9" i="3"/>
  <c r="D424" i="4"/>
  <c r="F422" i="4"/>
  <c r="D643" i="4"/>
  <c r="C417" i="1"/>
  <c r="F175" i="5"/>
  <c r="C1179" i="1"/>
  <c r="G306" i="9"/>
  <c r="E306" i="9" s="1"/>
  <c r="B306" i="9" s="1"/>
  <c r="G299" i="9"/>
  <c r="F6" i="5"/>
  <c r="C1011" i="1"/>
  <c r="H11" i="3"/>
  <c r="D423" i="4"/>
  <c r="F299" i="4"/>
  <c r="D301" i="4"/>
  <c r="C295" i="1"/>
  <c r="E341" i="9"/>
  <c r="B342" i="9"/>
  <c r="G529" i="1"/>
  <c r="H529" i="1"/>
  <c r="B345" i="9"/>
  <c r="E344" i="9"/>
  <c r="I10" i="3" s="1"/>
  <c r="E301" i="4"/>
  <c r="D297" i="1" s="1"/>
  <c r="E423" i="4"/>
  <c r="D295" i="1"/>
  <c r="E300" i="4"/>
  <c r="D296" i="1" s="1"/>
  <c r="H299" i="9"/>
  <c r="D1011" i="1"/>
  <c r="H1254" i="1"/>
  <c r="G1254" i="1"/>
  <c r="F418" i="4"/>
  <c r="C413" i="1"/>
  <c r="G413" i="1" l="1"/>
  <c r="H413" i="1"/>
  <c r="E425" i="4"/>
  <c r="D420" i="1" s="1"/>
  <c r="E644" i="4"/>
  <c r="D418" i="1"/>
  <c r="H20" i="9"/>
  <c r="E424" i="4"/>
  <c r="D419" i="1" s="1"/>
  <c r="G295" i="1"/>
  <c r="H295" i="1"/>
  <c r="F301" i="4"/>
  <c r="C297" i="1"/>
  <c r="H8" i="3"/>
  <c r="G1011" i="1"/>
  <c r="H1011" i="1"/>
  <c r="H1179" i="1"/>
  <c r="G1179" i="1"/>
  <c r="F424" i="4"/>
  <c r="C419" i="1"/>
  <c r="F300" i="4"/>
  <c r="C296" i="1"/>
  <c r="F423" i="4"/>
  <c r="D644" i="4"/>
  <c r="D425" i="4"/>
  <c r="C418" i="1"/>
  <c r="G20" i="9"/>
  <c r="E299" i="9"/>
  <c r="G417" i="1"/>
  <c r="H417" i="1"/>
  <c r="K3" i="9"/>
  <c r="I9" i="3"/>
  <c r="G634" i="1"/>
  <c r="H634" i="1"/>
  <c r="N3" i="9"/>
  <c r="I11" i="3"/>
  <c r="D645" i="4"/>
  <c r="F643" i="4"/>
  <c r="C637" i="1"/>
  <c r="G412" i="1"/>
  <c r="H412" i="1"/>
  <c r="E20" i="9" l="1"/>
  <c r="B20" i="9" s="1"/>
  <c r="M3" i="9"/>
  <c r="E646" i="4"/>
  <c r="D638" i="1"/>
  <c r="E645" i="4"/>
  <c r="F425" i="4"/>
  <c r="C420" i="1"/>
  <c r="G297" i="1"/>
  <c r="H297" i="1"/>
  <c r="F645" i="4"/>
  <c r="C639" i="1"/>
  <c r="G418" i="1"/>
  <c r="H418" i="1"/>
  <c r="G296" i="1"/>
  <c r="H296" i="1"/>
  <c r="G637" i="1"/>
  <c r="H637" i="1"/>
  <c r="B299" i="9"/>
  <c r="D646" i="4"/>
  <c r="D649" i="4" s="1"/>
  <c r="F644" i="4"/>
  <c r="C638" i="1"/>
  <c r="G419" i="1"/>
  <c r="H419" i="1"/>
  <c r="H19" i="3" l="1"/>
  <c r="F649" i="4"/>
  <c r="C643" i="1"/>
  <c r="G420" i="1"/>
  <c r="H420" i="1"/>
  <c r="E650" i="4"/>
  <c r="D640" i="1"/>
  <c r="G638" i="1"/>
  <c r="H638" i="1"/>
  <c r="D650" i="4"/>
  <c r="F646" i="4"/>
  <c r="C640" i="1"/>
  <c r="E649" i="4"/>
  <c r="D639" i="1"/>
  <c r="H639" i="1" s="1"/>
  <c r="G297" i="9"/>
  <c r="E297" i="9" s="1"/>
  <c r="B297" i="9" s="1"/>
  <c r="H333" i="9"/>
  <c r="G333" i="9"/>
  <c r="G639" i="1" l="1"/>
  <c r="E333" i="9"/>
  <c r="I19" i="3"/>
  <c r="D643" i="1"/>
  <c r="H7" i="3" s="1"/>
  <c r="G640" i="1"/>
  <c r="H640" i="1"/>
  <c r="F650" i="4"/>
  <c r="H20" i="3"/>
  <c r="C644" i="1"/>
  <c r="I20" i="3"/>
  <c r="D644" i="1"/>
  <c r="B333" i="9" l="1"/>
  <c r="E298" i="9"/>
  <c r="I8" i="3" s="1"/>
  <c r="G644" i="1"/>
  <c r="H644" i="1"/>
  <c r="H643" i="1"/>
  <c r="J3" i="9"/>
  <c r="G643" i="1"/>
  <c r="G295" i="9" l="1"/>
  <c r="H295" i="9"/>
  <c r="L293" i="9"/>
  <c r="F293" i="9" s="1"/>
  <c r="H18" i="9"/>
  <c r="G18" i="9"/>
  <c r="K5" i="9"/>
  <c r="J10" i="9"/>
  <c r="M16" i="9"/>
  <c r="G22" i="9"/>
  <c r="I8" i="9"/>
  <c r="M15" i="9"/>
  <c r="I5" i="9"/>
  <c r="K11" i="9"/>
  <c r="J17" i="9"/>
  <c r="J9" i="9"/>
  <c r="H15" i="9"/>
  <c r="G17" i="9"/>
  <c r="I13" i="9"/>
  <c r="J6" i="9"/>
  <c r="I11" i="9"/>
  <c r="H17" i="9"/>
  <c r="K10" i="9"/>
  <c r="G16" i="9"/>
  <c r="H21" i="9"/>
  <c r="K7" i="9"/>
  <c r="J12" i="9"/>
  <c r="J5" i="9"/>
  <c r="L16" i="9"/>
  <c r="K9" i="9"/>
  <c r="G21" i="9"/>
  <c r="I12" i="9"/>
  <c r="I9" i="9"/>
  <c r="H16" i="9"/>
  <c r="K8" i="9"/>
  <c r="J13" i="9"/>
  <c r="I7" i="9"/>
  <c r="K13" i="9"/>
  <c r="K6" i="9"/>
  <c r="J11" i="9"/>
  <c r="I17" i="9"/>
  <c r="H22" i="9"/>
  <c r="J8" i="9"/>
  <c r="G15" i="9"/>
  <c r="I6" i="9"/>
  <c r="K12" i="9"/>
  <c r="L15" i="9"/>
  <c r="J7" i="9"/>
  <c r="F16" i="9" l="1"/>
  <c r="F15" i="9"/>
  <c r="E6" i="9"/>
  <c r="B6" i="9" s="1"/>
  <c r="E15" i="9"/>
  <c r="E21" i="9"/>
  <c r="B21" i="9" s="1"/>
  <c r="E9" i="9"/>
  <c r="B9" i="9" s="1"/>
  <c r="E18" i="9"/>
  <c r="B18" i="9" s="1"/>
  <c r="E7" i="9"/>
  <c r="B7" i="9" s="1"/>
  <c r="E11" i="9"/>
  <c r="B11" i="9" s="1"/>
  <c r="E5" i="9"/>
  <c r="E12" i="9"/>
  <c r="B12" i="9" s="1"/>
  <c r="E16" i="9"/>
  <c r="E10" i="9"/>
  <c r="B10" i="9" s="1"/>
  <c r="B293" i="9"/>
  <c r="F23" i="9"/>
  <c r="E13" i="9"/>
  <c r="B13" i="9" s="1"/>
  <c r="E8" i="9"/>
  <c r="B8" i="9" s="1"/>
  <c r="E17" i="9"/>
  <c r="B17" i="9" s="1"/>
  <c r="E22" i="9"/>
  <c r="B22" i="9" s="1"/>
  <c r="E295" i="9"/>
  <c r="B16" i="9" l="1"/>
  <c r="F14" i="9"/>
  <c r="F3" i="9" s="1"/>
  <c r="B15" i="9"/>
  <c r="B295" i="9"/>
  <c r="E23" i="9"/>
  <c r="I7" i="3" s="1"/>
  <c r="E4" i="9"/>
  <c r="B5" i="9"/>
  <c r="E14" i="9"/>
  <c r="I13" i="3" s="1"/>
  <c r="E3" i="9" l="1"/>
</calcChain>
</file>

<file path=xl/sharedStrings.xml><?xml version="1.0" encoding="utf-8"?>
<sst xmlns="http://schemas.openxmlformats.org/spreadsheetml/2006/main" count="4724" uniqueCount="3656">
  <si>
    <t>Obveznik:</t>
  </si>
  <si>
    <t>14267 - O. Š.  MIHAELA ŠILOBODA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</si>
  <si>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</si>
  <si>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</si>
  <si>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</si>
  <si>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</si>
  <si>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</si>
  <si>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</si>
  <si>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</si>
  <si>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</si>
  <si>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</si>
  <si>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</si>
  <si>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</si>
  <si>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</si>
  <si>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</si>
  <si>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</si>
  <si>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</si>
  <si>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</si>
  <si>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</si>
  <si>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</si>
  <si>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</si>
  <si>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</si>
  <si>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</si>
  <si>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</si>
  <si>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</si>
  <si>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</si>
  <si>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</si>
  <si>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</si>
  <si>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</si>
  <si>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</si>
  <si>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</si>
  <si>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</si>
  <si>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</si>
  <si>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</si>
  <si>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</si>
  <si>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</si>
  <si>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</si>
  <si>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</si>
  <si>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</si>
  <si>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</si>
  <si>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</si>
  <si>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</si>
  <si>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</si>
  <si>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</si>
  <si>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</si>
  <si>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</si>
  <si>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</si>
  <si>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</si>
  <si>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</si>
  <si>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</si>
  <si>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</si>
  <si>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</si>
  <si>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</si>
  <si>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</si>
  <si>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</si>
  <si>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</si>
  <si>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</si>
  <si>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</si>
  <si>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</si>
  <si>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</si>
  <si>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</si>
  <si>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</si>
  <si>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</si>
  <si>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</si>
  <si>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</si>
  <si>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</si>
  <si>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</si>
  <si>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</si>
  <si>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</si>
  <si>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</si>
  <si>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</si>
  <si>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</si>
  <si>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</si>
  <si>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</si>
  <si>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</si>
  <si>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</si>
  <si>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</si>
  <si>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</si>
  <si>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</si>
  <si>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</si>
  <si>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</si>
  <si>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</si>
  <si>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</si>
  <si>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</si>
  <si>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</si>
  <si>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</si>
  <si>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</si>
  <si>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</si>
  <si>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</si>
  <si>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</si>
  <si>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</si>
  <si>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</si>
  <si>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</si>
  <si>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</si>
  <si>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</si>
  <si>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</si>
  <si>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</si>
  <si>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</si>
  <si>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</si>
  <si>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</si>
  <si>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</si>
  <si>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</si>
  <si>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</si>
  <si>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</si>
  <si>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</si>
  <si>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</si>
  <si>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</si>
  <si>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</si>
  <si>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</si>
  <si>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</si>
  <si>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</si>
  <si>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</si>
  <si>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</si>
  <si>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</si>
  <si>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</si>
  <si>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</si>
  <si>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</si>
  <si>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</si>
  <si>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</si>
  <si>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</si>
  <si>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</si>
  <si>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</si>
  <si>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</si>
  <si>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</si>
  <si>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</si>
  <si>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</si>
  <si>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</si>
  <si>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</si>
  <si>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</si>
  <si>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</si>
  <si>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</si>
  <si>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</si>
  <si>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</si>
  <si>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</si>
  <si>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</si>
  <si>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</si>
  <si>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</si>
  <si>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</si>
  <si>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</si>
  <si>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</si>
  <si>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</si>
  <si>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</si>
  <si>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</si>
  <si>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</si>
  <si>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</si>
  <si>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</si>
  <si>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</si>
  <si>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</si>
  <si>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</si>
  <si>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</si>
  <si>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</si>
  <si>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</si>
  <si>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</si>
  <si>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</si>
  <si>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</si>
  <si>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</si>
  <si>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</si>
  <si>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</si>
  <si>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</si>
  <si>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</si>
  <si>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</si>
  <si>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</si>
  <si>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</si>
  <si>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</si>
  <si>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</si>
  <si>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</si>
  <si>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</si>
  <si>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</si>
  <si>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</si>
  <si>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</si>
  <si>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</si>
  <si>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</si>
  <si>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</si>
  <si>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</si>
  <si>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</si>
  <si>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</si>
  <si>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</si>
  <si>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</si>
  <si>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</si>
  <si>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</si>
  <si>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</si>
  <si>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</si>
  <si>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</si>
  <si>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</si>
  <si>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</si>
  <si>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</si>
  <si>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</si>
  <si>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</si>
  <si>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</si>
  <si>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</si>
  <si>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</si>
  <si>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</si>
  <si>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</si>
  <si>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</si>
  <si>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</si>
  <si>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</si>
  <si>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</si>
  <si>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</si>
  <si>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</si>
  <si>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</si>
  <si>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</si>
  <si>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</si>
  <si>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</si>
  <si>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</si>
  <si>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</si>
  <si>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</si>
  <si>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</si>
  <si>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</si>
  <si>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</si>
  <si>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</si>
  <si>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</si>
  <si>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</si>
  <si>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</si>
  <si>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</si>
  <si>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</si>
  <si>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</si>
  <si>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</si>
  <si>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</si>
  <si>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</si>
  <si>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</si>
  <si>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</si>
  <si>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</si>
  <si>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</si>
  <si>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</si>
  <si>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</si>
  <si>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</si>
  <si>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</si>
  <si>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</si>
  <si>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</si>
  <si>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</si>
  <si>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</si>
  <si>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</si>
  <si>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</si>
  <si>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</si>
  <si>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</si>
  <si>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</si>
  <si>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</si>
  <si>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</si>
  <si>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</si>
  <si>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</si>
  <si>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</si>
  <si>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</si>
  <si>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</si>
  <si>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</si>
  <si>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</si>
  <si>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</si>
  <si>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</si>
  <si>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</si>
  <si>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</si>
  <si>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</si>
  <si>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</si>
  <si>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</si>
  <si>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</si>
  <si>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</si>
  <si>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</si>
  <si>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</si>
  <si>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</si>
  <si>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</si>
  <si>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</si>
  <si>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</si>
  <si>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</si>
  <si>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</si>
  <si>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</si>
  <si>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</si>
  <si>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</si>
  <si>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</si>
  <si>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</si>
  <si>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</si>
  <si>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</si>
  <si>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</si>
  <si>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</si>
  <si>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</si>
  <si>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</si>
  <si>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</si>
  <si>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</si>
  <si>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</si>
  <si>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</si>
  <si>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</si>
  <si>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</si>
  <si>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</si>
  <si>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</si>
  <si>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</si>
  <si>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</si>
  <si>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</si>
  <si>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</si>
  <si>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</si>
  <si>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</si>
  <si>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</si>
  <si>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</si>
  <si>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</si>
  <si>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</si>
  <si>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</si>
  <si>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</si>
  <si>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</si>
  <si>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</si>
  <si>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</si>
  <si>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</si>
  <si>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</si>
  <si>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</si>
  <si>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</si>
  <si>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</si>
  <si>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</si>
  <si>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</si>
  <si>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</si>
  <si>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</si>
  <si>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</si>
  <si>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</si>
  <si>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</si>
  <si>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</si>
  <si>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</si>
  <si>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</si>
  <si>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</si>
  <si>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</si>
  <si>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</si>
  <si>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</si>
  <si>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</si>
  <si>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</si>
  <si>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</si>
  <si>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</si>
  <si>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</si>
  <si>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</si>
  <si>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</si>
  <si>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</si>
  <si>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</si>
  <si>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</si>
  <si>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</si>
  <si>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</si>
  <si>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</si>
  <si>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</si>
  <si>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</si>
  <si>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</si>
  <si>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</si>
  <si>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</si>
  <si>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</si>
  <si>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</si>
  <si>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</si>
  <si>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</si>
  <si>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</si>
  <si>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</si>
  <si>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</si>
  <si>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</si>
  <si>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</si>
  <si>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</si>
  <si>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</si>
  <si>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</si>
  <si>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</si>
  <si>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</si>
  <si>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</si>
  <si>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</si>
  <si>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</si>
  <si>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</si>
  <si>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</si>
  <si>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</si>
  <si>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</si>
  <si>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</si>
  <si>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</si>
  <si>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</si>
  <si>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</si>
  <si>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</si>
  <si>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</si>
  <si>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</si>
  <si>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</si>
  <si>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</si>
  <si>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</si>
  <si>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</si>
  <si>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</si>
  <si>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</si>
  <si>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</si>
  <si>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</si>
  <si>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</si>
  <si>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</si>
  <si>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</si>
  <si>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</si>
  <si>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</si>
  <si>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</si>
  <si>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</si>
  <si>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</si>
  <si>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</si>
  <si>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</si>
  <si>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</si>
  <si>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</si>
  <si>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</si>
  <si>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</si>
  <si>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</si>
  <si>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</si>
  <si>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</si>
  <si>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</si>
  <si>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</si>
  <si>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</si>
  <si>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</si>
  <si>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</si>
  <si>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</si>
  <si>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</si>
  <si>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</si>
  <si>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</si>
  <si>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</si>
  <si>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</si>
  <si>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</si>
  <si>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</si>
  <si>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</si>
  <si>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</si>
  <si>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</si>
  <si>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</si>
  <si>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</si>
  <si>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</si>
  <si>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</si>
  <si>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</si>
  <si>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</si>
  <si>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</si>
  <si>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</si>
  <si>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</si>
  <si>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</si>
  <si>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</si>
  <si>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</si>
  <si>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</si>
  <si>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</si>
  <si>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</si>
  <si>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</si>
  <si>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</si>
  <si>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</si>
  <si>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</si>
  <si>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</si>
  <si>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</si>
  <si>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</si>
  <si>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</si>
  <si>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</si>
  <si>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</si>
  <si>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</si>
  <si>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</si>
  <si>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</si>
  <si>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</si>
  <si>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</si>
  <si>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</si>
  <si>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</si>
  <si>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</si>
  <si>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</si>
  <si>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</si>
  <si>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</si>
  <si>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</si>
  <si>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</si>
  <si>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</si>
  <si>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</si>
  <si>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</si>
  <si>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</si>
  <si>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</si>
  <si>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</si>
  <si>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</si>
  <si>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</si>
  <si>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</si>
  <si>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</si>
  <si>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</si>
  <si>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</si>
  <si>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</si>
  <si>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</si>
  <si>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</si>
  <si>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</si>
  <si>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</si>
  <si>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</si>
  <si>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</si>
  <si>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</si>
  <si>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</si>
  <si>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</si>
  <si>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</si>
  <si>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</si>
  <si>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</si>
  <si>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</si>
  <si>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</si>
  <si>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</si>
  <si>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</si>
  <si>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</si>
  <si>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</si>
  <si>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</si>
  <si>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</si>
  <si>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</si>
  <si>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</si>
  <si>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</si>
  <si>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</si>
  <si>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</si>
  <si>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</si>
  <si>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</si>
  <si>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</si>
  <si>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</si>
  <si>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</si>
  <si>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</si>
  <si>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</si>
  <si>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</si>
  <si>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</si>
  <si>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</si>
  <si>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</si>
  <si>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</si>
  <si>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</si>
  <si>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</si>
  <si>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</si>
  <si>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</si>
  <si>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</si>
  <si>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</si>
  <si>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</si>
  <si>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</si>
  <si>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</si>
  <si>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</si>
  <si>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</si>
  <si>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</si>
  <si>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</si>
  <si>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</si>
  <si>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</si>
  <si>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</si>
  <si>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</si>
  <si>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</si>
  <si>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</si>
  <si>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</si>
  <si>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</si>
  <si>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</si>
  <si>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</si>
  <si>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</si>
  <si>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</si>
  <si>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</si>
  <si>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</si>
  <si>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</si>
  <si>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</si>
  <si>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</si>
  <si>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</si>
  <si>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</si>
  <si>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</si>
  <si>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</si>
  <si>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</si>
  <si>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</si>
  <si>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</si>
  <si>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</si>
  <si>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</si>
  <si>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</si>
  <si>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</si>
  <si>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</si>
  <si>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</si>
  <si>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</si>
  <si>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</si>
  <si>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</si>
  <si>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</si>
  <si>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</si>
  <si>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</si>
  <si>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</si>
  <si>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</si>
  <si>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</si>
  <si>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</si>
  <si>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</si>
  <si>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</si>
  <si>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</si>
  <si>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</si>
  <si>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</si>
  <si>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</si>
  <si>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</si>
  <si>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</si>
  <si>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</si>
  <si>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</si>
  <si>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</si>
  <si>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</si>
  <si>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</si>
  <si>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</si>
  <si>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</si>
  <si>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</si>
  <si>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</si>
  <si>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</si>
  <si>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</si>
  <si>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</si>
  <si>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</si>
  <si>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</si>
  <si>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</si>
  <si>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</si>
  <si>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</si>
  <si>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</si>
  <si>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</si>
  <si>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</si>
  <si>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</si>
  <si>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</si>
  <si>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</si>
  <si>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</si>
  <si>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</si>
  <si>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</si>
  <si>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</si>
  <si>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</si>
  <si>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</si>
  <si>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</si>
  <si>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</si>
  <si>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</si>
  <si>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</si>
  <si>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</si>
  <si>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</si>
  <si>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</si>
  <si>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</si>
  <si>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</si>
  <si>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</si>
  <si>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</si>
  <si>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</si>
  <si>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</si>
  <si>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</si>
  <si>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</si>
  <si>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</si>
  <si>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</si>
  <si>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</si>
  <si>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</si>
  <si>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</si>
  <si>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</si>
  <si>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</si>
  <si>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</si>
  <si>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</si>
  <si>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</si>
  <si>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</si>
  <si>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</si>
  <si>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</si>
  <si>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</si>
  <si>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</si>
  <si>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</si>
  <si>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</si>
  <si>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</si>
  <si>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</si>
  <si>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</si>
  <si>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</si>
  <si>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</si>
  <si>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</si>
  <si>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</si>
  <si>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</si>
  <si>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</si>
  <si>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</si>
  <si>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</si>
  <si>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</si>
  <si>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</si>
  <si>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</si>
  <si>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</si>
  <si>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</si>
  <si>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</si>
  <si>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</si>
  <si>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</si>
  <si>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</si>
  <si>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</si>
  <si>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</si>
  <si>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</si>
  <si>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</si>
  <si>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</si>
  <si>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</si>
  <si>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</si>
  <si>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</si>
  <si>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</si>
  <si>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</si>
  <si>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</si>
  <si>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</si>
  <si>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</si>
  <si>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</si>
  <si>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</si>
  <si>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</si>
  <si>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</si>
  <si>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</si>
  <si>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</si>
  <si>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</si>
  <si>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</si>
  <si>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</si>
  <si>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</si>
  <si>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</si>
  <si>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</si>
  <si>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</si>
  <si>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</si>
  <si>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</si>
  <si>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</si>
  <si>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</si>
  <si>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</si>
  <si>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</si>
  <si>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</si>
  <si>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</si>
  <si>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</si>
  <si>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</si>
  <si>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</si>
  <si>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</si>
  <si>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</si>
  <si>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</si>
  <si>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</si>
  <si>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</si>
  <si>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</si>
  <si>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</si>
  <si>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</si>
  <si>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</si>
  <si>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</si>
  <si>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</si>
  <si>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</si>
  <si>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</si>
  <si>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</si>
  <si>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</si>
  <si>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</si>
  <si>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</si>
  <si>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</si>
  <si>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</si>
  <si>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</si>
  <si>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</si>
  <si>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</si>
  <si>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</si>
  <si>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</si>
  <si>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</si>
  <si>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</si>
  <si>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</si>
  <si>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</si>
  <si>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</si>
  <si>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</si>
  <si>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</si>
  <si>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</si>
  <si>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</si>
  <si>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</si>
  <si>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</si>
  <si>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</si>
  <si>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</si>
  <si>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</si>
  <si>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</si>
  <si>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</si>
  <si>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</si>
  <si>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</si>
  <si>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</si>
  <si>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</si>
  <si>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</si>
  <si>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</si>
  <si>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</si>
  <si>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</si>
  <si>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</si>
  <si>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</si>
  <si>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</si>
  <si>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</si>
  <si>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</si>
  <si>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</si>
  <si>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</si>
  <si>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</si>
  <si>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</si>
  <si>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</si>
  <si>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</si>
  <si>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</si>
  <si>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</si>
  <si>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</si>
  <si>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</si>
  <si>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</si>
  <si>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</si>
  <si>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</si>
  <si>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</si>
  <si>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</si>
  <si>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</si>
  <si>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</si>
  <si>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</si>
  <si>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</si>
  <si>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</si>
  <si>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</si>
  <si>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</si>
  <si>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</si>
  <si>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</si>
  <si>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</si>
  <si>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</si>
  <si>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</si>
  <si>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</si>
  <si>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</si>
  <si>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</si>
  <si>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</si>
  <si>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</si>
  <si>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</si>
  <si>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</si>
  <si>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</si>
  <si>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</si>
  <si>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</si>
  <si>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</si>
  <si>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</si>
  <si>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</si>
  <si>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</si>
  <si>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</si>
  <si>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</si>
  <si>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</si>
  <si>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</si>
  <si>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</si>
  <si>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</si>
  <si>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</si>
  <si>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</si>
  <si>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</si>
  <si>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</si>
  <si>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</si>
  <si>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</si>
  <si>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</si>
  <si>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</si>
  <si>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</si>
  <si>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</si>
  <si>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</si>
  <si>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</si>
  <si>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</si>
  <si>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</si>
  <si>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</si>
  <si>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</si>
  <si>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</si>
  <si>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</si>
  <si>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</si>
  <si>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</si>
  <si>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</si>
  <si>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</si>
  <si>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</si>
  <si>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</si>
  <si>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</si>
  <si>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</si>
  <si>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</si>
  <si>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</si>
  <si>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</si>
  <si>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</si>
  <si>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</si>
  <si>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</si>
  <si>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</si>
  <si>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</si>
  <si>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</si>
  <si>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</si>
  <si>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</si>
  <si>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</si>
  <si>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</si>
  <si>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</si>
  <si>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</si>
  <si>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</si>
  <si>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</si>
  <si>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</si>
  <si>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</si>
  <si>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</si>
  <si>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</si>
  <si>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</si>
  <si>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</si>
  <si>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</si>
  <si>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</si>
  <si>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</si>
  <si>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</si>
  <si>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</si>
  <si>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</si>
  <si>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</si>
  <si>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</si>
  <si>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</si>
  <si>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</si>
  <si>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</si>
  <si>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</si>
  <si>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</si>
  <si>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</si>
  <si>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</si>
  <si>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</si>
  <si>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</si>
  <si>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</si>
  <si>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</si>
  <si>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</si>
  <si>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</si>
  <si>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</si>
  <si>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</si>
  <si>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</si>
  <si>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</si>
  <si>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</si>
  <si>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</si>
  <si>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</si>
  <si>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</si>
  <si>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</si>
  <si>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</si>
  <si>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</si>
  <si>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</si>
  <si>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</si>
  <si>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</si>
  <si>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</si>
  <si>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</si>
  <si>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</si>
  <si>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</si>
  <si>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</si>
  <si>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</si>
  <si>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</si>
  <si>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</si>
  <si>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</si>
  <si>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</si>
  <si>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</si>
  <si>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</si>
  <si>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</si>
  <si>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</si>
  <si>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</si>
  <si>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</si>
  <si>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</si>
  <si>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</si>
  <si>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</si>
  <si>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</si>
  <si>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</si>
  <si>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</si>
  <si>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</si>
  <si>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</si>
  <si>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</si>
  <si>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</si>
  <si>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</si>
  <si>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</si>
  <si>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</si>
  <si>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</si>
  <si>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</si>
  <si>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</si>
  <si>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</si>
  <si>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</si>
  <si>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</si>
  <si>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</si>
  <si>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</si>
  <si>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</si>
  <si>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</si>
  <si>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</si>
  <si>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</si>
  <si>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</si>
  <si>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</si>
  <si>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</si>
  <si>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</si>
  <si>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</si>
  <si>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</si>
  <si>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</si>
  <si>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</si>
  <si>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</si>
  <si>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</si>
  <si>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</si>
  <si>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</si>
  <si>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</si>
  <si>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</si>
  <si>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</si>
  <si>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</si>
  <si>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</si>
  <si>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</si>
  <si>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</si>
  <si>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</si>
  <si>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</si>
  <si>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</si>
  <si>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</si>
  <si>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</si>
  <si>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</si>
  <si>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</si>
  <si>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</si>
  <si>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</si>
  <si>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</si>
  <si>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</si>
  <si>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</si>
  <si>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</si>
  <si>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</si>
  <si>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</si>
  <si>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</si>
  <si>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</si>
  <si>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</si>
  <si>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</si>
  <si>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</si>
  <si>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</si>
  <si>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</si>
  <si>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</si>
  <si>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</si>
  <si>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</si>
  <si>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</si>
  <si>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</si>
  <si>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</si>
  <si>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</si>
  <si>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</si>
  <si>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</si>
  <si>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</si>
  <si>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</si>
  <si>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</si>
  <si>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</si>
  <si>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</si>
  <si>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</si>
  <si>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</si>
  <si>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</si>
  <si>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</si>
  <si>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</si>
  <si>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</si>
  <si>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</si>
  <si>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</si>
  <si>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</si>
  <si>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</si>
  <si>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</si>
  <si>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</si>
  <si>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</si>
  <si>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</si>
  <si>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</si>
  <si>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</si>
  <si>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</si>
  <si>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</si>
  <si>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</si>
  <si>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</si>
  <si>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</si>
  <si>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</si>
  <si>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</si>
  <si>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</si>
  <si>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</si>
  <si>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</si>
  <si>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</si>
  <si>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</si>
  <si>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</si>
  <si>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</si>
  <si>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</si>
  <si>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</si>
  <si>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</si>
  <si>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</si>
  <si>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</si>
  <si>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</si>
  <si>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</si>
  <si>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</si>
  <si>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</si>
  <si>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</si>
  <si>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</si>
  <si>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</si>
  <si>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</si>
  <si>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</si>
  <si>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</si>
  <si>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</si>
  <si>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</si>
  <si>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</si>
  <si>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</si>
  <si>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</si>
  <si>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</si>
  <si>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</si>
  <si>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</si>
  <si>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</si>
  <si>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</si>
  <si>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</si>
  <si>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</si>
  <si>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</si>
  <si>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</si>
  <si>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</si>
  <si>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</si>
  <si>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</si>
  <si>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</si>
  <si>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</si>
  <si>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</si>
  <si>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</si>
  <si>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</si>
  <si>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</si>
  <si>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</si>
  <si>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</si>
  <si>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</si>
  <si>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</si>
  <si>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</si>
  <si>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</si>
  <si>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</si>
  <si>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</si>
  <si>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</si>
  <si>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</si>
  <si>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</si>
  <si>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</si>
  <si>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</si>
  <si>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</si>
  <si>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</si>
  <si>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</si>
  <si>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</si>
  <si>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</si>
  <si>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</si>
  <si>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</si>
  <si>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</si>
  <si>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</si>
  <si>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</si>
  <si>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</si>
  <si>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</si>
  <si>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</si>
  <si>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</si>
  <si>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</si>
  <si>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</si>
  <si>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</si>
  <si>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</si>
  <si>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</si>
  <si>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</si>
  <si>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</si>
  <si>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</si>
  <si>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</si>
  <si>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</si>
  <si>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</si>
  <si>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</si>
  <si>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</si>
  <si>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</si>
  <si>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</si>
  <si>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</si>
  <si>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</si>
  <si>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</si>
  <si>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</si>
  <si>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</si>
  <si>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</si>
  <si>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</si>
  <si>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</si>
  <si>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</si>
  <si>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</si>
  <si>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</si>
  <si>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</si>
  <si>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</si>
  <si>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</si>
  <si>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</si>
  <si>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</si>
  <si>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</si>
  <si>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</si>
  <si>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</si>
  <si>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</si>
  <si>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</si>
  <si>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</si>
  <si>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</si>
  <si>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</si>
  <si>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</si>
  <si>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</si>
  <si>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</si>
  <si>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</si>
  <si>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</si>
  <si>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</si>
  <si>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</si>
  <si>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</si>
  <si>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</si>
  <si>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</si>
  <si>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</si>
  <si>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</si>
  <si>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</si>
  <si>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</si>
  <si>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</si>
  <si>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</si>
  <si>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</si>
  <si>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</si>
  <si>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</si>
  <si>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</si>
  <si>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</si>
  <si>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</si>
  <si>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</si>
  <si>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</si>
  <si>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</si>
  <si>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</si>
  <si>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</si>
  <si>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</si>
  <si>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</si>
  <si>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</si>
  <si>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</si>
  <si>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</si>
  <si>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</si>
  <si>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</si>
  <si>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</si>
  <si>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</si>
  <si>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</si>
  <si>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</si>
  <si>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</si>
  <si>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</si>
  <si>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</si>
  <si>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</si>
  <si>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</si>
  <si>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</si>
  <si>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</si>
  <si>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</si>
  <si>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</si>
  <si>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</si>
  <si>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</si>
  <si>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</si>
  <si>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</si>
  <si>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</si>
  <si>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</si>
  <si>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</si>
  <si>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</si>
  <si>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</si>
  <si>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</si>
  <si>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</si>
  <si>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</si>
  <si>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</si>
  <si>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</si>
  <si>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</si>
  <si>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</si>
  <si>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</si>
  <si>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</si>
  <si>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</si>
  <si>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</si>
  <si>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</si>
  <si>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</si>
  <si>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</si>
  <si>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</si>
  <si>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</si>
  <si>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</si>
  <si>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</si>
  <si>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</si>
  <si>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</si>
  <si>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</si>
  <si>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</si>
  <si>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</si>
  <si>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</si>
  <si>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</si>
  <si>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</si>
  <si>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</si>
  <si>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</si>
  <si>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</si>
  <si>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</si>
  <si>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</si>
  <si>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</si>
  <si>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</si>
  <si>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</si>
  <si>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</si>
  <si>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</si>
  <si>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</si>
  <si>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</si>
  <si>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</si>
  <si>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</si>
  <si>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</si>
  <si>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</si>
  <si>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</si>
  <si>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</si>
  <si>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</si>
  <si>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</si>
  <si>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</si>
  <si>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</si>
  <si>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</si>
  <si>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</si>
  <si>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</si>
  <si>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</si>
  <si>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</si>
  <si>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</si>
  <si>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</si>
  <si>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</si>
  <si>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</si>
  <si>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</si>
  <si>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</si>
  <si>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</si>
  <si>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</si>
  <si>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</si>
  <si>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</si>
  <si>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</si>
  <si>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</si>
  <si>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</si>
  <si>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</si>
  <si>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</si>
  <si>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</si>
  <si>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</si>
  <si>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</si>
  <si>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</si>
  <si>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</si>
  <si>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</si>
  <si>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</si>
  <si>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</si>
  <si>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</si>
  <si>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</si>
  <si>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</si>
  <si>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</si>
  <si>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</si>
  <si>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</si>
  <si>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</si>
  <si>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</si>
  <si>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</si>
  <si>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</si>
  <si>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</si>
  <si>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</si>
  <si>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</si>
  <si>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</si>
  <si>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</si>
  <si>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</si>
  <si>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</si>
  <si>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</si>
  <si>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</si>
  <si>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</si>
  <si>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</si>
  <si>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</si>
  <si>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</si>
  <si>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</si>
  <si>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</si>
  <si>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</si>
  <si>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</si>
  <si>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</si>
  <si>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</si>
  <si>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</si>
  <si>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</si>
  <si>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</si>
  <si>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</si>
  <si>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</si>
  <si>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</si>
  <si>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</si>
  <si>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</si>
  <si>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</si>
  <si>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</si>
  <si>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</si>
  <si>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</si>
  <si>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</si>
  <si>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</si>
  <si>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</si>
  <si>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</si>
  <si>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</si>
  <si>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</si>
  <si>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</si>
  <si>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</si>
  <si>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</si>
  <si>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</si>
  <si>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</si>
  <si>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</si>
  <si>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</si>
  <si>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</si>
  <si>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</si>
  <si>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</si>
  <si>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</si>
  <si>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</si>
  <si>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</si>
  <si>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</si>
  <si>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</si>
  <si>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</si>
  <si>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</si>
  <si>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</si>
  <si>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</si>
  <si>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</si>
  <si>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</si>
  <si>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</si>
  <si>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</si>
  <si>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</si>
  <si>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</si>
  <si>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</si>
  <si>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</si>
  <si>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</si>
  <si>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</si>
  <si>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</si>
  <si>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</si>
  <si>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</si>
  <si>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</si>
  <si>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</si>
  <si>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</si>
  <si>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</si>
  <si>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</si>
  <si>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</si>
  <si>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</si>
  <si>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</si>
  <si>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</si>
  <si>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</si>
  <si>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</si>
  <si>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</si>
  <si>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</si>
  <si>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</si>
  <si>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</si>
  <si>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</si>
  <si>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</si>
  <si>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</si>
  <si>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</si>
  <si>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</si>
  <si>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</si>
  <si>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</si>
  <si>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</si>
  <si>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</si>
  <si>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</si>
  <si>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</si>
  <si>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</si>
  <si>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</si>
  <si>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</si>
  <si>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</si>
  <si>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</si>
  <si>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</si>
  <si>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</si>
  <si>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</si>
  <si>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</si>
  <si>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</si>
  <si>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</si>
  <si>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</si>
  <si>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</si>
  <si>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</si>
  <si>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</si>
  <si>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</si>
  <si>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</si>
  <si>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</si>
  <si>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</si>
  <si>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</si>
  <si>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</si>
  <si>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</si>
  <si>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</si>
  <si>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</si>
  <si>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</si>
  <si>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</si>
  <si>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</si>
  <si>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</si>
  <si>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</si>
  <si>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</si>
  <si>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</si>
  <si>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</si>
  <si>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</si>
  <si>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</si>
  <si>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</si>
  <si>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</si>
  <si>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</si>
  <si>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</si>
  <si>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</si>
  <si>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</si>
  <si>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</si>
  <si>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</si>
  <si>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</si>
  <si>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</si>
  <si>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</si>
  <si>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</si>
  <si>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</si>
  <si>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</si>
  <si>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</si>
  <si>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</si>
  <si>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</si>
  <si>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</si>
  <si>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</si>
  <si>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</si>
  <si>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</si>
  <si>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</si>
  <si>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</si>
  <si>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</si>
  <si>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</si>
  <si>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</si>
  <si>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</si>
  <si>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</si>
  <si>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</si>
  <si>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</si>
  <si>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</si>
  <si>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</si>
  <si>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</si>
  <si>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</si>
  <si>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</si>
  <si>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</si>
  <si>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</si>
  <si>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</si>
  <si>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</si>
  <si>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</si>
  <si>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</si>
  <si>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</si>
  <si>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</si>
  <si>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</si>
  <si>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</si>
  <si>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</si>
  <si>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</si>
  <si>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</si>
  <si>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</si>
  <si>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</si>
  <si>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</si>
  <si>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</si>
  <si>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</si>
  <si>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</si>
  <si>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</si>
  <si>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</si>
  <si>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</si>
  <si>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</si>
  <si>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</si>
  <si>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</si>
  <si>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</si>
  <si>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</si>
  <si>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</si>
  <si>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</si>
  <si>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</si>
  <si>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</si>
  <si>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</si>
  <si>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</si>
  <si>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</si>
  <si>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</si>
  <si>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</si>
  <si>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</si>
  <si>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</si>
  <si>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</si>
  <si>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</si>
  <si>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</si>
  <si>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</si>
  <si>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</si>
  <si>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</si>
  <si>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</si>
  <si>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</si>
  <si>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</si>
  <si>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</si>
  <si>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</si>
  <si>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</si>
  <si>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</si>
  <si>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</si>
  <si>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</si>
  <si>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</si>
  <si>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</si>
  <si>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</si>
  <si>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</si>
  <si>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</si>
  <si>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</si>
  <si>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</si>
  <si>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</si>
  <si>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</si>
  <si>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</si>
  <si>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</si>
  <si>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</si>
  <si>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</si>
  <si>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</si>
  <si>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</si>
  <si>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</si>
  <si>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</si>
  <si>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</si>
  <si>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</si>
  <si>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</si>
  <si>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</si>
  <si>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</si>
  <si>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</si>
  <si>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</si>
  <si>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</si>
  <si>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</si>
  <si>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</si>
  <si>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</si>
  <si>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</si>
  <si>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</si>
  <si>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</si>
  <si>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</si>
  <si>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</si>
  <si>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</si>
  <si>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</si>
  <si>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</si>
  <si>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</si>
  <si>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</si>
  <si>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</si>
  <si>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</si>
  <si>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</si>
  <si>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</si>
  <si>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</si>
  <si>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</si>
  <si>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</si>
  <si>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</si>
  <si>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</si>
  <si>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</si>
  <si>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</si>
  <si>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</si>
  <si>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</si>
  <si>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</si>
  <si>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</si>
  <si>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</si>
  <si>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</si>
  <si>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</si>
  <si>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</si>
  <si>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</si>
  <si>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</si>
  <si>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</si>
  <si>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</si>
  <si>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</si>
  <si>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</si>
  <si>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</si>
  <si>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</si>
  <si>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</si>
  <si>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</si>
  <si>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</si>
  <si>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</si>
  <si>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</si>
  <si>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</si>
  <si>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</si>
  <si>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</si>
  <si>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</si>
  <si>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</si>
  <si>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</si>
  <si>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</si>
  <si>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</si>
  <si>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</si>
  <si>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</si>
  <si>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</si>
  <si>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</si>
  <si>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</si>
  <si>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</si>
  <si>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</si>
  <si>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</si>
  <si>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</si>
  <si>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</si>
  <si>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</si>
  <si>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</si>
  <si>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</si>
  <si>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</si>
  <si>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</si>
  <si>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</si>
  <si>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</si>
  <si>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</si>
  <si>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</si>
  <si>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</si>
  <si>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</si>
  <si>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</si>
  <si>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</si>
  <si>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</si>
  <si>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</si>
  <si>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</si>
  <si>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</si>
  <si>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</si>
  <si>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</si>
  <si>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</si>
  <si>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</si>
  <si>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</si>
  <si>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</si>
  <si>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</si>
  <si>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</si>
  <si>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</si>
  <si>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</si>
  <si>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</si>
  <si>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</si>
  <si>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</si>
  <si>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</si>
  <si>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</si>
  <si>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</si>
  <si>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</si>
  <si>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</si>
  <si>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</si>
  <si>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</si>
  <si>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</si>
  <si>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</si>
  <si>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</si>
  <si>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</si>
  <si>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</si>
  <si>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</si>
  <si>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</si>
  <si>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</si>
  <si>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</si>
  <si>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</si>
  <si>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</si>
  <si>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</si>
  <si>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</si>
  <si>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</si>
  <si>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</si>
  <si>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</si>
  <si>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</si>
  <si>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</si>
  <si>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</si>
  <si>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</si>
  <si>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</si>
  <si>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</si>
  <si>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</si>
  <si>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</si>
  <si>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</si>
  <si>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</si>
  <si>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</si>
  <si>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</si>
  <si>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</si>
  <si>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</si>
  <si>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</si>
  <si>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</si>
  <si>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</si>
  <si>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</si>
  <si>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</si>
  <si>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</si>
  <si>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</si>
  <si>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</si>
  <si>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</si>
  <si>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</si>
  <si>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</si>
  <si>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</si>
  <si>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</si>
  <si>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</si>
  <si>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</si>
  <si>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</si>
  <si>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</si>
  <si>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</si>
  <si>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</si>
  <si>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</si>
  <si>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</si>
  <si>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</si>
  <si>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</si>
  <si>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</si>
  <si>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</si>
  <si>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</si>
  <si>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</si>
  <si>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</si>
  <si>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</si>
  <si>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</si>
  <si>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</si>
  <si>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</si>
  <si>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</si>
  <si>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</si>
  <si>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</si>
  <si>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</si>
  <si>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</si>
  <si>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</si>
  <si>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</si>
  <si>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</si>
  <si>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</si>
  <si>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</si>
  <si>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</si>
  <si>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</si>
  <si>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</si>
  <si>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</si>
  <si>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</si>
  <si>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</si>
  <si>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</si>
  <si>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</si>
  <si>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</si>
  <si>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</si>
  <si>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</si>
  <si>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</si>
  <si>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</si>
  <si>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</si>
  <si>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</si>
  <si>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</si>
  <si>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</si>
  <si>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</si>
  <si>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</si>
  <si>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</si>
  <si>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</si>
  <si>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</si>
  <si>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</si>
  <si>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</si>
  <si>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</si>
  <si>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</si>
  <si>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</si>
  <si>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</si>
  <si>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</si>
  <si>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</si>
  <si>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</si>
  <si>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</si>
  <si>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</si>
  <si>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</si>
  <si>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</si>
  <si>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</si>
  <si>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</si>
  <si>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</si>
  <si>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</si>
  <si>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</si>
  <si>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</si>
  <si>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</si>
  <si>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</si>
  <si>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</si>
  <si>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</si>
  <si>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</si>
  <si>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</si>
  <si>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</si>
  <si>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</si>
  <si>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</si>
  <si>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</si>
  <si>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</si>
  <si>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</si>
  <si>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</si>
  <si>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</si>
  <si>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</si>
  <si>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</si>
  <si>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</si>
  <si>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</si>
  <si>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</si>
  <si>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</si>
  <si>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</si>
  <si>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</si>
  <si>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</si>
  <si>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</si>
  <si>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</si>
  <si>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</si>
  <si>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</si>
  <si>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</si>
  <si>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</si>
  <si>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</si>
  <si>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</si>
  <si>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</si>
  <si>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</si>
  <si>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</si>
  <si>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</si>
  <si>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</si>
  <si>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</si>
  <si>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</si>
  <si>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</si>
  <si>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</si>
  <si>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</si>
  <si>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</si>
  <si>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</si>
  <si>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</si>
  <si>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</si>
  <si>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</si>
  <si>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</si>
  <si>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</si>
  <si>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</si>
  <si>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</si>
  <si>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</si>
  <si>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</si>
  <si>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</si>
  <si>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</si>
  <si>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</si>
  <si>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</si>
  <si>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</si>
  <si>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</si>
  <si>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</si>
  <si>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</si>
  <si>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</si>
  <si>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</si>
  <si>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</si>
  <si>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</si>
  <si>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</si>
  <si>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</si>
  <si>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</si>
  <si>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</si>
  <si>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</si>
  <si>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</si>
  <si>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</si>
  <si>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</si>
  <si>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</si>
  <si>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</si>
  <si>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</si>
  <si>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</si>
  <si>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</si>
  <si>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</si>
  <si>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</si>
  <si>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</si>
  <si>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</si>
  <si>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</si>
  <si>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</si>
  <si>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</si>
  <si>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</si>
  <si>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</si>
  <si>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</si>
  <si>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</si>
  <si>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</si>
  <si>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</si>
  <si>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</si>
  <si>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</si>
  <si>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</si>
  <si>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</si>
  <si>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</si>
  <si>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</si>
  <si>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</si>
  <si>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</si>
  <si>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</si>
  <si>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</si>
  <si>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</si>
  <si>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</si>
  <si>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</si>
  <si>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</si>
  <si>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</si>
  <si>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</si>
  <si>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</si>
  <si>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</si>
  <si>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</si>
  <si>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</si>
  <si>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</si>
  <si>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</si>
  <si>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</si>
  <si>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</si>
  <si>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</si>
  <si>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</si>
  <si>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</si>
  <si>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</si>
  <si>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</si>
  <si>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</si>
  <si>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</si>
  <si>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</si>
  <si>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</si>
  <si>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</si>
  <si>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</si>
  <si>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</si>
  <si>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</si>
  <si>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</si>
  <si>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</si>
  <si>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</si>
  <si>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</si>
  <si>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</si>
  <si>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</si>
  <si>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</si>
  <si>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</si>
  <si>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</si>
  <si>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</si>
  <si>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</si>
  <si>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</si>
  <si>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</si>
  <si>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</si>
  <si>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</si>
  <si>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</si>
  <si>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</si>
  <si>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</si>
  <si>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</si>
  <si>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</si>
  <si>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</si>
  <si>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</si>
  <si>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</si>
  <si>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</si>
  <si>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</si>
  <si>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</si>
  <si>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</si>
  <si>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</si>
  <si>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</si>
  <si>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</si>
  <si>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</si>
  <si>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</si>
  <si>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</si>
  <si>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</si>
  <si>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</si>
  <si>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</si>
  <si>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</si>
  <si>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</si>
  <si>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</si>
  <si>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</si>
  <si>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</si>
  <si>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</si>
  <si>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</si>
  <si>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</si>
  <si>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</si>
  <si>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</si>
  <si>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</si>
  <si>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</si>
  <si>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</si>
  <si>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</si>
  <si>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</si>
  <si>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</si>
  <si>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</si>
  <si>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</si>
  <si>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</si>
  <si>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</si>
  <si>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</si>
  <si>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</si>
  <si>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</si>
  <si>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</si>
  <si>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</si>
  <si>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</si>
  <si>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</si>
  <si>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</si>
  <si>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</si>
  <si>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</si>
  <si>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</si>
  <si>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</si>
  <si>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</si>
  <si>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</si>
  <si>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</si>
  <si>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</si>
  <si>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</si>
  <si>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</si>
  <si>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</si>
  <si>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</si>
  <si>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</si>
  <si>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</si>
  <si>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</si>
  <si>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</si>
  <si>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</si>
  <si>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</si>
  <si>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</si>
  <si>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</si>
  <si>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</si>
  <si>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</si>
  <si>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</si>
  <si>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</si>
  <si>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</si>
  <si>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</si>
  <si>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</si>
  <si>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</si>
  <si>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</si>
  <si>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</si>
  <si>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</si>
  <si>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</si>
  <si>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</si>
  <si>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</si>
  <si>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</si>
  <si>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</si>
  <si>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</si>
  <si>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</si>
  <si>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</si>
  <si>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</si>
  <si>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</si>
  <si>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</si>
  <si>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</si>
  <si>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</si>
  <si>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</si>
  <si>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</si>
  <si>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</si>
  <si>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</si>
  <si>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</si>
  <si>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</si>
  <si>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</si>
  <si>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</si>
  <si>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</si>
  <si>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</si>
  <si>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</si>
  <si>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</si>
  <si>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</si>
  <si>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</si>
  <si>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</si>
  <si>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</si>
  <si>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</si>
  <si>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</si>
  <si>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</si>
  <si>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</si>
  <si>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</si>
  <si>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</si>
  <si>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</si>
  <si>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</si>
  <si>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</si>
  <si>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</si>
  <si>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</si>
  <si>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</si>
  <si>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</si>
  <si>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</si>
  <si>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</si>
  <si>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</si>
  <si>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</si>
  <si>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</si>
  <si>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</si>
  <si>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</si>
  <si>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</si>
  <si>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</si>
  <si>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</si>
  <si>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</si>
  <si>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</si>
  <si>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</si>
  <si>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</si>
  <si>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</si>
  <si>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</si>
  <si>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</si>
  <si>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</si>
  <si>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</si>
  <si>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</si>
  <si>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</si>
  <si>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</si>
  <si>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</si>
  <si>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</si>
  <si>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</si>
  <si>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</si>
  <si>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</si>
  <si>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</si>
  <si>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</si>
  <si>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</si>
  <si>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</si>
  <si>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</si>
  <si>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</si>
  <si>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</si>
  <si>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 Š.  MIHAELA ŠILOBODA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</si>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</sst>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1111253.73</v>
      </c>
      <c r="D2" s="7">
        <f>'PR-RAS'!E6</f>
        <v>1211197.69</v>
      </c>
      <c r="E2" s="7">
        <v>0</v>
      </c>
      <c r="F2" s="7">
        <v>0</v>
      </c>
      <c r="G2" s="8">
        <f t="shared" ref="G2:G274" si="0">(B2/1000)*(C2*1+D2*2)</f>
        <v>3533.6491099999998</v>
      </c>
      <c r="H2" s="8">
        <f t="shared" ref="H2:H274" si="1">ABS(C2-ROUND(C2,0))+ABS(D2-ROUND(D2,0))</f>
        <v>0.58000000007450581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765688.89</v>
      </c>
      <c r="D45" s="2">
        <f>'PR-RAS'!E49</f>
        <v>853160.09</v>
      </c>
      <c r="E45" s="2">
        <v>0</v>
      </c>
      <c r="F45" s="2">
        <v>0</v>
      </c>
      <c r="G45" s="3">
        <f t="shared" si="0"/>
        <v>108768.39907999999</v>
      </c>
      <c r="H45" s="3">
        <f t="shared" si="1"/>
        <v>0.19999999995343387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765688.89</v>
      </c>
      <c r="D64" s="2">
        <f>'PR-RAS'!E68</f>
        <v>853160.09</v>
      </c>
      <c r="E64" s="2">
        <v>0</v>
      </c>
      <c r="F64" s="2">
        <v>0</v>
      </c>
      <c r="G64" s="3">
        <f t="shared" si="0"/>
        <v>155736.57141</v>
      </c>
      <c r="H64" s="3">
        <f t="shared" si="1"/>
        <v>0.19999999995343387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765688.89</v>
      </c>
      <c r="D65" s="2">
        <f>'PR-RAS'!E69</f>
        <v>853160.09</v>
      </c>
      <c r="E65" s="2">
        <v>0</v>
      </c>
      <c r="F65" s="2">
        <v>0</v>
      </c>
      <c r="G65" s="3">
        <f t="shared" si="0"/>
        <v>158208.58048</v>
      </c>
      <c r="H65" s="3">
        <f t="shared" si="1"/>
        <v>0.19999999995343387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0.11</v>
      </c>
      <c r="D78" s="2">
        <f>'PR-RAS'!E82</f>
        <v>0</v>
      </c>
      <c r="E78" s="2">
        <v>0</v>
      </c>
      <c r="F78" s="2">
        <v>0</v>
      </c>
      <c r="G78" s="3">
        <f t="shared" si="0"/>
        <v>8.4700000000000001E-3</v>
      </c>
      <c r="H78" s="3">
        <f t="shared" si="1"/>
        <v>0.11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0.11</v>
      </c>
      <c r="D79" s="2">
        <f>'PR-RAS'!E83</f>
        <v>0</v>
      </c>
      <c r="E79" s="2">
        <v>0</v>
      </c>
      <c r="F79" s="2">
        <v>0</v>
      </c>
      <c r="G79" s="3">
        <f t="shared" si="0"/>
        <v>8.5800000000000008E-3</v>
      </c>
      <c r="H79" s="3">
        <f t="shared" si="1"/>
        <v>0.11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0.11</v>
      </c>
      <c r="D81" s="2">
        <f>'PR-RAS'!E85</f>
        <v>0</v>
      </c>
      <c r="E81" s="2">
        <v>0</v>
      </c>
      <c r="F81" s="2">
        <v>0</v>
      </c>
      <c r="G81" s="3">
        <f t="shared" si="0"/>
        <v>8.8000000000000005E-3</v>
      </c>
      <c r="H81" s="3">
        <f t="shared" si="1"/>
        <v>0.11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32166.240000000002</v>
      </c>
      <c r="D102" s="2">
        <f>'PR-RAS'!E106</f>
        <v>44535.27</v>
      </c>
      <c r="E102" s="2">
        <v>0</v>
      </c>
      <c r="F102" s="2">
        <v>0</v>
      </c>
      <c r="G102" s="3">
        <f t="shared" si="0"/>
        <v>12244.914780000001</v>
      </c>
      <c r="H102" s="3">
        <f t="shared" si="1"/>
        <v>0.50999999999839929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32166.240000000002</v>
      </c>
      <c r="D108" s="2">
        <f>'PR-RAS'!E112</f>
        <v>44535.27</v>
      </c>
      <c r="E108" s="2">
        <v>0</v>
      </c>
      <c r="F108" s="2">
        <v>0</v>
      </c>
      <c r="G108" s="3">
        <f t="shared" si="0"/>
        <v>12972.33546</v>
      </c>
      <c r="H108" s="3">
        <f t="shared" si="1"/>
        <v>0.50999999999839929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32166.240000000002</v>
      </c>
      <c r="D113" s="2">
        <f>'PR-RAS'!E117</f>
        <v>44535.27</v>
      </c>
      <c r="E113" s="2">
        <v>0</v>
      </c>
      <c r="F113" s="2">
        <v>0</v>
      </c>
      <c r="G113" s="3">
        <f t="shared" si="0"/>
        <v>13578.51936</v>
      </c>
      <c r="H113" s="3">
        <f t="shared" si="1"/>
        <v>0.50999999999839929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9114</v>
      </c>
      <c r="D121" s="2">
        <f>'PR-RAS'!E125</f>
        <v>12142</v>
      </c>
      <c r="E121" s="2">
        <v>0</v>
      </c>
      <c r="F121" s="2">
        <v>0</v>
      </c>
      <c r="G121" s="3">
        <f t="shared" si="0"/>
        <v>4007.7599999999998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6974</v>
      </c>
      <c r="D122" s="2">
        <f>'PR-RAS'!E126</f>
        <v>9742</v>
      </c>
      <c r="E122" s="2">
        <v>0</v>
      </c>
      <c r="F122" s="2">
        <v>0</v>
      </c>
      <c r="G122" s="3">
        <f t="shared" si="0"/>
        <v>3201.4180000000001</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6974</v>
      </c>
      <c r="D124" s="2">
        <f>'PR-RAS'!E128</f>
        <v>9742</v>
      </c>
      <c r="E124" s="2">
        <v>0</v>
      </c>
      <c r="F124" s="2">
        <v>0</v>
      </c>
      <c r="G124" s="3">
        <f t="shared" si="0"/>
        <v>3254.3339999999998</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2140</v>
      </c>
      <c r="D125" s="2">
        <f>'PR-RAS'!E129</f>
        <v>2400</v>
      </c>
      <c r="E125" s="2">
        <v>0</v>
      </c>
      <c r="F125" s="2">
        <v>0</v>
      </c>
      <c r="G125" s="3">
        <f t="shared" si="0"/>
        <v>860.56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2140</v>
      </c>
      <c r="D126" s="2">
        <f>'PR-RAS'!E130</f>
        <v>2400</v>
      </c>
      <c r="E126" s="2">
        <v>0</v>
      </c>
      <c r="F126" s="2">
        <v>0</v>
      </c>
      <c r="G126" s="3">
        <f t="shared" si="0"/>
        <v>867.5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304284.49000000005</v>
      </c>
      <c r="D130" s="2">
        <f>'PR-RAS'!E134</f>
        <v>301360.32999999996</v>
      </c>
      <c r="E130" s="2">
        <v>0</v>
      </c>
      <c r="F130" s="2">
        <v>0</v>
      </c>
      <c r="G130" s="3">
        <f t="shared" si="0"/>
        <v>117003.66434999999</v>
      </c>
      <c r="H130" s="3">
        <f t="shared" si="1"/>
        <v>0.82000000000698492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304284.49000000005</v>
      </c>
      <c r="D131" s="2">
        <f>'PR-RAS'!E135</f>
        <v>301360.32999999996</v>
      </c>
      <c r="E131" s="2">
        <v>0</v>
      </c>
      <c r="F131" s="2">
        <v>0</v>
      </c>
      <c r="G131" s="3">
        <f t="shared" si="0"/>
        <v>117910.66949999999</v>
      </c>
      <c r="H131" s="3">
        <f t="shared" si="1"/>
        <v>0.82000000000698492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291790.59000000003</v>
      </c>
      <c r="D132" s="2">
        <f>'PR-RAS'!E136</f>
        <v>289758.28999999998</v>
      </c>
      <c r="E132" s="2">
        <v>0</v>
      </c>
      <c r="F132" s="2">
        <v>0</v>
      </c>
      <c r="G132" s="3">
        <f t="shared" si="0"/>
        <v>114141.23926999999</v>
      </c>
      <c r="H132" s="3">
        <f t="shared" si="1"/>
        <v>0.69999999995343387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12493.9</v>
      </c>
      <c r="D133" s="2">
        <f>'PR-RAS'!E137</f>
        <v>11602.04</v>
      </c>
      <c r="E133" s="2">
        <v>0</v>
      </c>
      <c r="F133" s="2">
        <v>0</v>
      </c>
      <c r="G133" s="3">
        <f t="shared" si="0"/>
        <v>4712.1333600000007</v>
      </c>
      <c r="H133" s="3">
        <f t="shared" si="1"/>
        <v>0.14000000000123691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1223609.7</v>
      </c>
      <c r="D148" s="2">
        <f>'PR-RAS'!E152</f>
        <v>1195583.5200000003</v>
      </c>
      <c r="E148" s="2">
        <v>0</v>
      </c>
      <c r="F148" s="2">
        <v>0</v>
      </c>
      <c r="G148" s="3">
        <f t="shared" si="0"/>
        <v>531372.18078000005</v>
      </c>
      <c r="H148" s="3">
        <f t="shared" si="1"/>
        <v>0.77999999979510903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1015390.09</v>
      </c>
      <c r="D149" s="2">
        <f>'PR-RAS'!E153</f>
        <v>975777.55</v>
      </c>
      <c r="E149" s="2">
        <v>0</v>
      </c>
      <c r="F149" s="2">
        <v>0</v>
      </c>
      <c r="G149" s="3">
        <f t="shared" si="0"/>
        <v>439107.88811999996</v>
      </c>
      <c r="H149" s="3">
        <f t="shared" si="1"/>
        <v>0.53999999992083758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846259.88</v>
      </c>
      <c r="D150" s="2">
        <f>'PR-RAS'!E154</f>
        <v>807666.32</v>
      </c>
      <c r="E150" s="2">
        <v>0</v>
      </c>
      <c r="F150" s="2">
        <v>0</v>
      </c>
      <c r="G150" s="3">
        <f t="shared" si="0"/>
        <v>366777.28547999996</v>
      </c>
      <c r="H150" s="3">
        <f t="shared" si="1"/>
        <v>0.43999999994412065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793392.63</v>
      </c>
      <c r="D151" s="2">
        <f>'PR-RAS'!E155</f>
        <v>763124.97</v>
      </c>
      <c r="E151" s="2">
        <v>0</v>
      </c>
      <c r="F151" s="2">
        <v>0</v>
      </c>
      <c r="G151" s="3">
        <f t="shared" si="0"/>
        <v>347946.38549999997</v>
      </c>
      <c r="H151" s="3">
        <f t="shared" si="1"/>
        <v>0.40000000002328306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30311.13</v>
      </c>
      <c r="D153" s="2">
        <f>'PR-RAS'!E157</f>
        <v>35550.660000000003</v>
      </c>
      <c r="E153" s="2">
        <v>0</v>
      </c>
      <c r="F153" s="2">
        <v>0</v>
      </c>
      <c r="G153" s="3">
        <f t="shared" si="0"/>
        <v>15414.692400000002</v>
      </c>
      <c r="H153" s="3">
        <f t="shared" si="1"/>
        <v>0.46999999999752617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22556.12</v>
      </c>
      <c r="D154" s="2">
        <f>'PR-RAS'!E158</f>
        <v>8990.69</v>
      </c>
      <c r="E154" s="2">
        <v>0</v>
      </c>
      <c r="F154" s="2">
        <v>0</v>
      </c>
      <c r="G154" s="3">
        <f t="shared" si="0"/>
        <v>6202.2375000000002</v>
      </c>
      <c r="H154" s="3">
        <f t="shared" si="1"/>
        <v>0.42999999999847205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32079.96</v>
      </c>
      <c r="D155" s="2">
        <f>'PR-RAS'!E159</f>
        <v>36829.919999999998</v>
      </c>
      <c r="E155" s="2">
        <v>0</v>
      </c>
      <c r="F155" s="2">
        <v>0</v>
      </c>
      <c r="G155" s="3">
        <f t="shared" si="0"/>
        <v>16283.929199999999</v>
      </c>
      <c r="H155" s="3">
        <f t="shared" si="1"/>
        <v>0.12000000000261934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137050.25</v>
      </c>
      <c r="D156" s="2">
        <f>'PR-RAS'!E160</f>
        <v>131281.31</v>
      </c>
      <c r="E156" s="2">
        <v>0</v>
      </c>
      <c r="F156" s="2">
        <v>0</v>
      </c>
      <c r="G156" s="3">
        <f t="shared" si="0"/>
        <v>61939.994849999995</v>
      </c>
      <c r="H156" s="3">
        <f t="shared" si="1"/>
        <v>0.55999999999767169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137050.25</v>
      </c>
      <c r="D158" s="2">
        <f>'PR-RAS'!E162</f>
        <v>131281.31</v>
      </c>
      <c r="E158" s="2">
        <v>0</v>
      </c>
      <c r="F158" s="2">
        <v>0</v>
      </c>
      <c r="G158" s="3">
        <f t="shared" si="0"/>
        <v>62739.220589999997</v>
      </c>
      <c r="H158" s="3">
        <f t="shared" si="1"/>
        <v>0.55999999999767169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206389.15999999997</v>
      </c>
      <c r="D160" s="2">
        <f>'PR-RAS'!E164</f>
        <v>218100.11000000002</v>
      </c>
      <c r="E160" s="2">
        <v>0</v>
      </c>
      <c r="F160" s="2">
        <v>0</v>
      </c>
      <c r="G160" s="3">
        <f t="shared" si="0"/>
        <v>102171.71142000001</v>
      </c>
      <c r="H160" s="3">
        <f t="shared" si="1"/>
        <v>0.26999999998952262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48383.850000000006</v>
      </c>
      <c r="D161" s="2">
        <f>'PR-RAS'!E165</f>
        <v>48304.770000000004</v>
      </c>
      <c r="E161" s="2">
        <v>0</v>
      </c>
      <c r="F161" s="2">
        <v>0</v>
      </c>
      <c r="G161" s="3">
        <f t="shared" si="0"/>
        <v>23198.942400000004</v>
      </c>
      <c r="H161" s="3">
        <f t="shared" si="1"/>
        <v>0.3799999999901047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5326.37</v>
      </c>
      <c r="D162" s="2">
        <f>'PR-RAS'!E166</f>
        <v>6824.9</v>
      </c>
      <c r="E162" s="2">
        <v>0</v>
      </c>
      <c r="F162" s="2">
        <v>0</v>
      </c>
      <c r="G162" s="3">
        <f t="shared" si="0"/>
        <v>3055.1633699999998</v>
      </c>
      <c r="H162" s="3">
        <f t="shared" si="1"/>
        <v>0.47000000000025466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40549.22</v>
      </c>
      <c r="D163" s="2">
        <f>'PR-RAS'!E167</f>
        <v>40025.64</v>
      </c>
      <c r="E163" s="2">
        <v>0</v>
      </c>
      <c r="F163" s="2">
        <v>0</v>
      </c>
      <c r="G163" s="3">
        <f t="shared" si="0"/>
        <v>19537.280999999999</v>
      </c>
      <c r="H163" s="3">
        <f t="shared" si="1"/>
        <v>0.58000000000174623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1258.51</v>
      </c>
      <c r="D164" s="2">
        <f>'PR-RAS'!E168</f>
        <v>497.5</v>
      </c>
      <c r="E164" s="2">
        <v>0</v>
      </c>
      <c r="F164" s="2">
        <v>0</v>
      </c>
      <c r="G164" s="3">
        <f t="shared" si="0"/>
        <v>367.32213000000007</v>
      </c>
      <c r="H164" s="3">
        <f t="shared" si="1"/>
        <v>0.99000000000000909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1249.75</v>
      </c>
      <c r="D165" s="2">
        <f>'PR-RAS'!E169</f>
        <v>956.73</v>
      </c>
      <c r="E165" s="2">
        <v>0</v>
      </c>
      <c r="F165" s="2">
        <v>0</v>
      </c>
      <c r="G165" s="3">
        <f t="shared" si="0"/>
        <v>518.76643999999999</v>
      </c>
      <c r="H165" s="3">
        <f t="shared" si="1"/>
        <v>0.51999999999998181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109367.31999999999</v>
      </c>
      <c r="D166" s="2">
        <f>'PR-RAS'!E170</f>
        <v>124647.01000000001</v>
      </c>
      <c r="E166" s="2">
        <v>0</v>
      </c>
      <c r="F166" s="2">
        <v>0</v>
      </c>
      <c r="G166" s="3">
        <f t="shared" si="0"/>
        <v>59179.121100000004</v>
      </c>
      <c r="H166" s="3">
        <f t="shared" si="1"/>
        <v>0.33000000000174623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12453.08</v>
      </c>
      <c r="D167" s="2">
        <f>'PR-RAS'!E171</f>
        <v>21611.82</v>
      </c>
      <c r="E167" s="2">
        <v>0</v>
      </c>
      <c r="F167" s="2">
        <v>0</v>
      </c>
      <c r="G167" s="3">
        <f t="shared" si="0"/>
        <v>9242.3355200000005</v>
      </c>
      <c r="H167" s="3">
        <f t="shared" si="1"/>
        <v>0.26000000000021828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76835.039999999994</v>
      </c>
      <c r="D168" s="2">
        <f>'PR-RAS'!E172</f>
        <v>77245.94</v>
      </c>
      <c r="E168" s="2">
        <v>0</v>
      </c>
      <c r="F168" s="2">
        <v>0</v>
      </c>
      <c r="G168" s="3">
        <f t="shared" si="0"/>
        <v>38631.59564</v>
      </c>
      <c r="H168" s="3">
        <f t="shared" si="1"/>
        <v>9.9999999991268851E-2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11827.14</v>
      </c>
      <c r="D169" s="2">
        <f>'PR-RAS'!E173</f>
        <v>13111.37</v>
      </c>
      <c r="E169" s="2">
        <v>0</v>
      </c>
      <c r="F169" s="2">
        <v>0</v>
      </c>
      <c r="G169" s="3">
        <f t="shared" si="0"/>
        <v>6392.3798400000014</v>
      </c>
      <c r="H169" s="3">
        <f t="shared" si="1"/>
        <v>0.51000000000021828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6384.3</v>
      </c>
      <c r="D170" s="2">
        <f>'PR-RAS'!E174</f>
        <v>8659.2999999999993</v>
      </c>
      <c r="E170" s="2">
        <v>0</v>
      </c>
      <c r="F170" s="2">
        <v>0</v>
      </c>
      <c r="G170" s="3">
        <f t="shared" si="0"/>
        <v>4005.7900999999997</v>
      </c>
      <c r="H170" s="3">
        <f t="shared" si="1"/>
        <v>0.5999999999994543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1040.8599999999999</v>
      </c>
      <c r="D171" s="2">
        <f>'PR-RAS'!E175</f>
        <v>2916.64</v>
      </c>
      <c r="E171" s="2">
        <v>0</v>
      </c>
      <c r="F171" s="2">
        <v>0</v>
      </c>
      <c r="G171" s="3">
        <f t="shared" si="0"/>
        <v>1168.6038000000001</v>
      </c>
      <c r="H171" s="3">
        <f t="shared" si="1"/>
        <v>0.50000000000022737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826.9</v>
      </c>
      <c r="D173" s="2">
        <f>'PR-RAS'!E177</f>
        <v>1101.94</v>
      </c>
      <c r="E173" s="2">
        <v>0</v>
      </c>
      <c r="F173" s="2">
        <v>0</v>
      </c>
      <c r="G173" s="3">
        <f t="shared" si="0"/>
        <v>521.29416000000003</v>
      </c>
      <c r="H173" s="3">
        <f t="shared" si="1"/>
        <v>0.15999999999996817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41732.799999999996</v>
      </c>
      <c r="D174" s="2">
        <f>'PR-RAS'!E178</f>
        <v>38302.089999999997</v>
      </c>
      <c r="E174" s="2">
        <v>0</v>
      </c>
      <c r="F174" s="2">
        <v>0</v>
      </c>
      <c r="G174" s="3">
        <f t="shared" si="0"/>
        <v>20472.297539999996</v>
      </c>
      <c r="H174" s="3">
        <f t="shared" si="1"/>
        <v>0.29000000000087311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7788.74</v>
      </c>
      <c r="D175" s="2">
        <f>'PR-RAS'!E179</f>
        <v>8339.99</v>
      </c>
      <c r="E175" s="2">
        <v>0</v>
      </c>
      <c r="F175" s="2">
        <v>0</v>
      </c>
      <c r="G175" s="3">
        <f t="shared" si="0"/>
        <v>4257.55728</v>
      </c>
      <c r="H175" s="3">
        <f t="shared" si="1"/>
        <v>0.27000000000043656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10262.17</v>
      </c>
      <c r="D176" s="2">
        <f>'PR-RAS'!E180</f>
        <v>9884.0499999999993</v>
      </c>
      <c r="E176" s="2">
        <v>0</v>
      </c>
      <c r="F176" s="2">
        <v>0</v>
      </c>
      <c r="G176" s="3">
        <f t="shared" si="0"/>
        <v>5255.2972499999987</v>
      </c>
      <c r="H176" s="3">
        <f t="shared" si="1"/>
        <v>0.21999999999934516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2573.84</v>
      </c>
      <c r="D178" s="2">
        <f>'PR-RAS'!E182</f>
        <v>3335.37</v>
      </c>
      <c r="E178" s="2">
        <v>0</v>
      </c>
      <c r="F178" s="2">
        <v>0</v>
      </c>
      <c r="G178" s="3">
        <f t="shared" si="0"/>
        <v>1636.2906599999999</v>
      </c>
      <c r="H178" s="3">
        <f t="shared" si="1"/>
        <v>0.52999999999974534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3077.57</v>
      </c>
      <c r="D179" s="2">
        <f>'PR-RAS'!E183</f>
        <v>3604.42</v>
      </c>
      <c r="E179" s="2">
        <v>0</v>
      </c>
      <c r="F179" s="2">
        <v>0</v>
      </c>
      <c r="G179" s="3">
        <f t="shared" si="0"/>
        <v>1830.9809799999998</v>
      </c>
      <c r="H179" s="3">
        <f t="shared" si="1"/>
        <v>0.84999999999990905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440.01</v>
      </c>
      <c r="D180" s="2">
        <f>'PR-RAS'!E184</f>
        <v>1760.83</v>
      </c>
      <c r="E180" s="2">
        <v>0</v>
      </c>
      <c r="F180" s="2">
        <v>0</v>
      </c>
      <c r="G180" s="3">
        <f t="shared" si="0"/>
        <v>709.13892999999996</v>
      </c>
      <c r="H180" s="3">
        <f t="shared" si="1"/>
        <v>0.18000000000006366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8951.07</v>
      </c>
      <c r="D181" s="2">
        <f>'PR-RAS'!E185</f>
        <v>3850.8</v>
      </c>
      <c r="E181" s="2">
        <v>0</v>
      </c>
      <c r="F181" s="2">
        <v>0</v>
      </c>
      <c r="G181" s="3">
        <f t="shared" si="0"/>
        <v>2997.4805999999994</v>
      </c>
      <c r="H181" s="3">
        <f t="shared" si="1"/>
        <v>0.26999999999952706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7715.75</v>
      </c>
      <c r="D182" s="2">
        <f>'PR-RAS'!E186</f>
        <v>6909.29</v>
      </c>
      <c r="E182" s="2">
        <v>0</v>
      </c>
      <c r="F182" s="2">
        <v>0</v>
      </c>
      <c r="G182" s="3">
        <f t="shared" si="0"/>
        <v>3897.7137300000004</v>
      </c>
      <c r="H182" s="3">
        <f t="shared" si="1"/>
        <v>0.53999999999996362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923.65</v>
      </c>
      <c r="D183" s="2">
        <f>'PR-RAS'!E187</f>
        <v>617.34</v>
      </c>
      <c r="E183" s="2">
        <v>0</v>
      </c>
      <c r="F183" s="2">
        <v>0</v>
      </c>
      <c r="G183" s="3">
        <f t="shared" si="0"/>
        <v>392.81605999999999</v>
      </c>
      <c r="H183" s="3">
        <f t="shared" si="1"/>
        <v>0.69000000000005457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6905.1899999999987</v>
      </c>
      <c r="D190" s="2">
        <f>'PR-RAS'!E194</f>
        <v>6846.2399999999989</v>
      </c>
      <c r="E190" s="2">
        <v>0</v>
      </c>
      <c r="F190" s="2">
        <v>0</v>
      </c>
      <c r="G190" s="3">
        <f t="shared" si="0"/>
        <v>3892.9596299999998</v>
      </c>
      <c r="H190" s="3">
        <f t="shared" si="1"/>
        <v>0.42999999999756255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597.25</v>
      </c>
      <c r="D191" s="2">
        <f>'PR-RAS'!E195</f>
        <v>879.79</v>
      </c>
      <c r="E191" s="2">
        <v>0</v>
      </c>
      <c r="F191" s="2">
        <v>0</v>
      </c>
      <c r="G191" s="3">
        <f t="shared" si="0"/>
        <v>447.79769999999996</v>
      </c>
      <c r="H191" s="3">
        <f t="shared" si="1"/>
        <v>0.46000000000003638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4003.06</v>
      </c>
      <c r="D192" s="2">
        <f>'PR-RAS'!E196</f>
        <v>4523.9799999999996</v>
      </c>
      <c r="E192" s="2">
        <v>0</v>
      </c>
      <c r="F192" s="2">
        <v>0</v>
      </c>
      <c r="G192" s="3">
        <f t="shared" si="0"/>
        <v>2492.7448199999999</v>
      </c>
      <c r="H192" s="3">
        <f t="shared" si="1"/>
        <v>8.0000000000381988E-2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149.44</v>
      </c>
      <c r="D193" s="2">
        <f>'PR-RAS'!E197</f>
        <v>450.07</v>
      </c>
      <c r="E193" s="2">
        <v>0</v>
      </c>
      <c r="F193" s="2">
        <v>0</v>
      </c>
      <c r="G193" s="3">
        <f t="shared" si="0"/>
        <v>201.51935999999998</v>
      </c>
      <c r="H193" s="3">
        <f t="shared" si="1"/>
        <v>0.50999999999999091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112.5</v>
      </c>
      <c r="D195" s="2">
        <f>'PR-RAS'!E199</f>
        <v>0</v>
      </c>
      <c r="E195" s="2">
        <v>0</v>
      </c>
      <c r="F195" s="2">
        <v>0</v>
      </c>
      <c r="G195" s="3">
        <f t="shared" si="0"/>
        <v>21.824999999999999</v>
      </c>
      <c r="H195" s="3">
        <f t="shared" si="1"/>
        <v>0.5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1892.94</v>
      </c>
      <c r="D197" s="2">
        <f>'PR-RAS'!E201</f>
        <v>827.4</v>
      </c>
      <c r="E197" s="2">
        <v>0</v>
      </c>
      <c r="F197" s="2">
        <v>0</v>
      </c>
      <c r="G197" s="3">
        <f t="shared" si="0"/>
        <v>695.35703999999998</v>
      </c>
      <c r="H197" s="3">
        <f t="shared" si="1"/>
        <v>0.45999999999992269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330.45</v>
      </c>
      <c r="D198" s="2">
        <f>'PR-RAS'!E202</f>
        <v>95.86</v>
      </c>
      <c r="E198" s="2">
        <v>0</v>
      </c>
      <c r="F198" s="2">
        <v>0</v>
      </c>
      <c r="G198" s="3">
        <f t="shared" si="0"/>
        <v>102.86748999999999</v>
      </c>
      <c r="H198" s="3">
        <f t="shared" si="1"/>
        <v>0.5899999999999892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330.45</v>
      </c>
      <c r="D212" s="2">
        <f>'PR-RAS'!E216</f>
        <v>95.86</v>
      </c>
      <c r="E212" s="2">
        <v>0</v>
      </c>
      <c r="F212" s="2">
        <v>0</v>
      </c>
      <c r="G212" s="3">
        <f t="shared" si="0"/>
        <v>110.17786999999998</v>
      </c>
      <c r="H212" s="3">
        <f t="shared" si="1"/>
        <v>0.5899999999999892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325.58</v>
      </c>
      <c r="D213" s="2">
        <f>'PR-RAS'!E217</f>
        <v>0</v>
      </c>
      <c r="E213" s="2">
        <v>0</v>
      </c>
      <c r="F213" s="2">
        <v>0</v>
      </c>
      <c r="G213" s="3">
        <f t="shared" si="0"/>
        <v>69.022959999999998</v>
      </c>
      <c r="H213" s="3">
        <f t="shared" si="1"/>
        <v>0.42000000000001592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4.87</v>
      </c>
      <c r="D215" s="2">
        <f>'PR-RAS'!E219</f>
        <v>95.86</v>
      </c>
      <c r="E215" s="2">
        <v>0</v>
      </c>
      <c r="F215" s="2">
        <v>0</v>
      </c>
      <c r="G215" s="3">
        <f t="shared" si="0"/>
        <v>42.070259999999998</v>
      </c>
      <c r="H215" s="3">
        <f t="shared" si="1"/>
        <v>0.27000000000000046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1500</v>
      </c>
      <c r="D258" s="2">
        <f>'PR-RAS'!E262</f>
        <v>1610</v>
      </c>
      <c r="E258" s="2">
        <v>0</v>
      </c>
      <c r="F258" s="2">
        <v>0</v>
      </c>
      <c r="G258" s="3">
        <f t="shared" si="0"/>
        <v>1213.04</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1500</v>
      </c>
      <c r="D265" s="2">
        <f>'PR-RAS'!E269</f>
        <v>1610</v>
      </c>
      <c r="E265" s="2">
        <v>0</v>
      </c>
      <c r="F265" s="2">
        <v>0</v>
      </c>
      <c r="G265" s="3">
        <f t="shared" si="0"/>
        <v>1246.0800000000002</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1500</v>
      </c>
      <c r="D267" s="2">
        <f>'PR-RAS'!E271</f>
        <v>1610</v>
      </c>
      <c r="E267" s="2">
        <v>0</v>
      </c>
      <c r="F267" s="2">
        <v>0</v>
      </c>
      <c r="G267" s="3">
        <f t="shared" si="0"/>
        <v>1255.52</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1223609.7</v>
      </c>
      <c r="D295" s="2">
        <f>'PR-RAS'!E299</f>
        <v>1195583.5200000003</v>
      </c>
      <c r="E295" s="2">
        <v>0</v>
      </c>
      <c r="F295" s="2">
        <v>0</v>
      </c>
      <c r="G295" s="3">
        <f t="shared" si="12"/>
        <v>1062744.3615600001</v>
      </c>
      <c r="H295" s="3">
        <f t="shared" si="13"/>
        <v>0.77999999979510903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15614.169999999693</v>
      </c>
      <c r="E296" s="2">
        <v>0</v>
      </c>
      <c r="F296" s="2">
        <v>0</v>
      </c>
      <c r="G296" s="3">
        <f t="shared" si="12"/>
        <v>9212.3602999998184</v>
      </c>
      <c r="H296" s="3">
        <f t="shared" si="13"/>
        <v>0.16999999969266355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112355.96999999997</v>
      </c>
      <c r="D297" s="2">
        <f>'PR-RAS'!E301</f>
        <v>0</v>
      </c>
      <c r="E297" s="2">
        <v>0</v>
      </c>
      <c r="F297" s="2">
        <v>0</v>
      </c>
      <c r="G297" s="3">
        <f t="shared" si="12"/>
        <v>33257.367119999988</v>
      </c>
      <c r="H297" s="3">
        <f t="shared" si="13"/>
        <v>3.0000000027939677E-2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33385.589999999997</v>
      </c>
      <c r="D299" s="2">
        <f>'PR-RAS'!E303</f>
        <v>152421.66</v>
      </c>
      <c r="E299" s="2">
        <v>0</v>
      </c>
      <c r="F299" s="2">
        <v>0</v>
      </c>
      <c r="G299" s="3">
        <f t="shared" si="12"/>
        <v>100792.21518</v>
      </c>
      <c r="H299" s="3">
        <f t="shared" si="13"/>
        <v>0.75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127828.16</v>
      </c>
      <c r="D300" s="2">
        <f>'PR-RAS'!E304</f>
        <v>134135.48000000001</v>
      </c>
      <c r="E300" s="2">
        <v>0</v>
      </c>
      <c r="F300" s="2">
        <v>0</v>
      </c>
      <c r="G300" s="3">
        <f t="shared" si="12"/>
        <v>118433.63687999999</v>
      </c>
      <c r="H300" s="3">
        <f t="shared" si="13"/>
        <v>0.64000000001396984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1822.14</v>
      </c>
      <c r="D301" s="2">
        <f>'PR-RAS'!E305</f>
        <v>1911.14</v>
      </c>
      <c r="E301" s="2">
        <v>0</v>
      </c>
      <c r="F301" s="2">
        <v>0</v>
      </c>
      <c r="G301" s="3">
        <f t="shared" si="12"/>
        <v>1693.326</v>
      </c>
      <c r="H301" s="3">
        <f t="shared" si="13"/>
        <v>0.28000000000020009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9798.6200000000008</v>
      </c>
      <c r="D355" s="2">
        <f>'PR-RAS'!E360</f>
        <v>12443.64</v>
      </c>
      <c r="E355" s="2">
        <v>0</v>
      </c>
      <c r="F355" s="2">
        <v>0</v>
      </c>
      <c r="G355" s="3">
        <f t="shared" si="12"/>
        <v>12278.8086</v>
      </c>
      <c r="H355" s="3">
        <f t="shared" si="13"/>
        <v>0.73999999999978172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9798.6200000000008</v>
      </c>
      <c r="D368" s="2">
        <f>'PR-RAS'!E373</f>
        <v>12443.64</v>
      </c>
      <c r="E368" s="2">
        <v>0</v>
      </c>
      <c r="F368" s="2">
        <v>0</v>
      </c>
      <c r="G368" s="3">
        <f t="shared" si="12"/>
        <v>12729.7253</v>
      </c>
      <c r="H368" s="3">
        <f t="shared" si="13"/>
        <v>0.73999999999978172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9798.6200000000008</v>
      </c>
      <c r="D374" s="2">
        <f>'PR-RAS'!E379</f>
        <v>12391.689999999999</v>
      </c>
      <c r="E374" s="2">
        <v>0</v>
      </c>
      <c r="F374" s="2">
        <v>0</v>
      </c>
      <c r="G374" s="3">
        <f t="shared" si="12"/>
        <v>12899.085999999999</v>
      </c>
      <c r="H374" s="3">
        <f t="shared" si="13"/>
        <v>0.69000000000050932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3315.49</v>
      </c>
      <c r="D375" s="2">
        <f>'PR-RAS'!E380</f>
        <v>289.97000000000003</v>
      </c>
      <c r="E375" s="2">
        <v>0</v>
      </c>
      <c r="F375" s="2">
        <v>0</v>
      </c>
      <c r="G375" s="3">
        <f t="shared" si="12"/>
        <v>1456.8908199999998</v>
      </c>
      <c r="H375" s="3">
        <f t="shared" si="13"/>
        <v>0.51999999999975444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765</v>
      </c>
      <c r="D376" s="2">
        <f>'PR-RAS'!E381</f>
        <v>0</v>
      </c>
      <c r="E376" s="2">
        <v>0</v>
      </c>
      <c r="F376" s="2">
        <v>0</v>
      </c>
      <c r="G376" s="3">
        <f t="shared" si="12"/>
        <v>286.875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405</v>
      </c>
      <c r="D377" s="2">
        <f>'PR-RAS'!E382</f>
        <v>6330</v>
      </c>
      <c r="E377" s="2">
        <v>0</v>
      </c>
      <c r="F377" s="2">
        <v>0</v>
      </c>
      <c r="G377" s="3">
        <f t="shared" si="12"/>
        <v>4912.4399999999996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3856.18</v>
      </c>
      <c r="D380" s="2">
        <f>'PR-RAS'!E385</f>
        <v>858.49</v>
      </c>
      <c r="E380" s="2">
        <v>0</v>
      </c>
      <c r="F380" s="2">
        <v>0</v>
      </c>
      <c r="G380" s="3">
        <f t="shared" si="12"/>
        <v>2112.2276400000001</v>
      </c>
      <c r="H380" s="3">
        <f t="shared" si="13"/>
        <v>0.66999999999984539</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1456.95</v>
      </c>
      <c r="D381" s="2">
        <f>'PR-RAS'!E386</f>
        <v>4913.2299999999996</v>
      </c>
      <c r="E381" s="2">
        <v>0</v>
      </c>
      <c r="F381" s="2">
        <v>0</v>
      </c>
      <c r="G381" s="3">
        <f t="shared" si="12"/>
        <v>4287.6958000000004</v>
      </c>
      <c r="H381" s="3">
        <f t="shared" si="13"/>
        <v>0.27999999999951797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51.95</v>
      </c>
      <c r="E388" s="2">
        <v>0</v>
      </c>
      <c r="F388" s="2">
        <v>0</v>
      </c>
      <c r="G388" s="3">
        <f t="shared" si="12"/>
        <v>40.209300000000006</v>
      </c>
      <c r="H388" s="3">
        <f t="shared" si="13"/>
        <v>4.9999999999997158E-2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51.95</v>
      </c>
      <c r="E389" s="2">
        <v>0</v>
      </c>
      <c r="F389" s="2">
        <v>0</v>
      </c>
      <c r="G389" s="3">
        <f t="shared" si="12"/>
        <v>40.313200000000002</v>
      </c>
      <c r="H389" s="3">
        <f t="shared" si="13"/>
        <v>4.9999999999997158E-2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9798.6200000000008</v>
      </c>
      <c r="D413" s="2">
        <f>'PR-RAS'!E418</f>
        <v>12443.64</v>
      </c>
      <c r="E413" s="2">
        <v>0</v>
      </c>
      <c r="F413" s="2">
        <v>0</v>
      </c>
      <c r="G413" s="3">
        <f t="shared" si="12"/>
        <v>14290.5908</v>
      </c>
      <c r="H413" s="3">
        <f t="shared" si="13"/>
        <v>0.73999999999978172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1111253.73</v>
      </c>
      <c r="D417" s="2">
        <f>'PR-RAS'!E422</f>
        <v>1211197.69</v>
      </c>
      <c r="E417" s="2">
        <v>0</v>
      </c>
      <c r="F417" s="2">
        <v>0</v>
      </c>
      <c r="G417" s="3">
        <f t="shared" si="12"/>
        <v>1469998.0297599998</v>
      </c>
      <c r="H417" s="3">
        <f t="shared" si="13"/>
        <v>0.58000000007450581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1233408.32</v>
      </c>
      <c r="D418" s="2">
        <f>'PR-RAS'!E423</f>
        <v>1208027.1600000001</v>
      </c>
      <c r="E418" s="2">
        <v>0</v>
      </c>
      <c r="F418" s="2">
        <v>0</v>
      </c>
      <c r="G418" s="3">
        <f t="shared" si="12"/>
        <v>1521825.9208800001</v>
      </c>
      <c r="H418" s="3">
        <f t="shared" si="13"/>
        <v>0.48000000021420419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3170.5299999997951</v>
      </c>
      <c r="E419" s="2">
        <v>0</v>
      </c>
      <c r="F419" s="2">
        <v>0</v>
      </c>
      <c r="G419" s="3">
        <f t="shared" si="12"/>
        <v>2650.5630799998285</v>
      </c>
      <c r="H419" s="3">
        <f t="shared" si="13"/>
        <v>0.47000000020489097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122154.59000000008</v>
      </c>
      <c r="D420" s="2">
        <f>'PR-RAS'!E425</f>
        <v>0</v>
      </c>
      <c r="E420" s="2">
        <v>0</v>
      </c>
      <c r="F420" s="2">
        <v>0</v>
      </c>
      <c r="G420" s="3">
        <f t="shared" si="12"/>
        <v>51182.773210000036</v>
      </c>
      <c r="H420" s="3">
        <f t="shared" si="13"/>
        <v>0.40999999991618097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33385.589999999997</v>
      </c>
      <c r="D422" s="2">
        <f>'PR-RAS'!E427</f>
        <v>152421.66</v>
      </c>
      <c r="E422" s="2">
        <v>0</v>
      </c>
      <c r="F422" s="2">
        <v>0</v>
      </c>
      <c r="G422" s="3">
        <f t="shared" si="12"/>
        <v>142394.37111000001</v>
      </c>
      <c r="H422" s="3">
        <f t="shared" si="13"/>
        <v>0.75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127828.16</v>
      </c>
      <c r="D423" s="2">
        <f>'PR-RAS'!E428</f>
        <v>134135.48000000001</v>
      </c>
      <c r="E423" s="2">
        <v>0</v>
      </c>
      <c r="F423" s="2">
        <v>0</v>
      </c>
      <c r="G423" s="3">
        <f t="shared" si="12"/>
        <v>167153.82863999999</v>
      </c>
      <c r="H423" s="3">
        <f t="shared" si="13"/>
        <v>0.64000000001396984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1111253.73</v>
      </c>
      <c r="D637" s="2">
        <f>'PR-RAS'!E643</f>
        <v>1211197.69</v>
      </c>
      <c r="E637" s="2">
        <v>0</v>
      </c>
      <c r="F637" s="2">
        <v>0</v>
      </c>
      <c r="G637" s="3">
        <f t="shared" si="14"/>
        <v>2247400.83396</v>
      </c>
      <c r="H637" s="3">
        <f t="shared" si="15"/>
        <v>0.58000000007450581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1233408.32</v>
      </c>
      <c r="D638" s="2">
        <f>'PR-RAS'!E644</f>
        <v>1208027.1600000001</v>
      </c>
      <c r="E638" s="2">
        <v>0</v>
      </c>
      <c r="F638" s="2">
        <v>0</v>
      </c>
      <c r="G638" s="3">
        <f t="shared" si="14"/>
        <v>2324707.7016800004</v>
      </c>
      <c r="H638" s="3">
        <f t="shared" si="15"/>
        <v>0.48000000021420419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3170.5299999997951</v>
      </c>
      <c r="E639" s="2">
        <v>0</v>
      </c>
      <c r="F639" s="2">
        <v>0</v>
      </c>
      <c r="G639" s="3">
        <f t="shared" si="14"/>
        <v>4045.5962799997387</v>
      </c>
      <c r="H639" s="3">
        <f t="shared" si="15"/>
        <v>0.47000000020489097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122154.59000000008</v>
      </c>
      <c r="D640" s="2">
        <f>'PR-RAS'!E646</f>
        <v>0</v>
      </c>
      <c r="E640" s="2">
        <v>0</v>
      </c>
      <c r="F640" s="2">
        <v>0</v>
      </c>
      <c r="G640" s="3">
        <f t="shared" si="14"/>
        <v>78056.783010000057</v>
      </c>
      <c r="H640" s="3">
        <f t="shared" si="15"/>
        <v>0.40999999991618097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33385.589999999997</v>
      </c>
      <c r="D642" s="2">
        <f>'PR-RAS'!E648</f>
        <v>152421.66</v>
      </c>
      <c r="E642" s="2">
        <v>0</v>
      </c>
      <c r="F642" s="2">
        <v>0</v>
      </c>
      <c r="G642" s="3">
        <f t="shared" si="14"/>
        <v>216804.73131000003</v>
      </c>
      <c r="H642" s="3">
        <f t="shared" si="15"/>
        <v>0.75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155540.18000000008</v>
      </c>
      <c r="D644" s="2">
        <f>'PR-RAS'!E650</f>
        <v>149251.13000000021</v>
      </c>
      <c r="E644" s="2">
        <v>0</v>
      </c>
      <c r="F644" s="2">
        <v>0</v>
      </c>
      <c r="G644" s="3">
        <f t="shared" si="14"/>
        <v>291949.28892000037</v>
      </c>
      <c r="H644" s="3">
        <f t="shared" si="15"/>
        <v>0.31000000028871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0.05</v>
      </c>
      <c r="D646" s="2">
        <f>'PR-RAS'!E653</f>
        <v>0</v>
      </c>
      <c r="E646" s="2">
        <v>0</v>
      </c>
      <c r="F646" s="2">
        <v>0</v>
      </c>
      <c r="G646" s="3">
        <f t="shared" si="14"/>
        <v>3.2250000000000001E-2</v>
      </c>
      <c r="H646" s="3">
        <f t="shared" si="15"/>
        <v>0.05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444913.82</v>
      </c>
      <c r="D647" s="2">
        <f>'PR-RAS'!E654</f>
        <v>451835.79</v>
      </c>
      <c r="E647" s="2">
        <v>0</v>
      </c>
      <c r="F647" s="2">
        <v>0</v>
      </c>
      <c r="G647" s="3">
        <f t="shared" si="14"/>
        <v>871186.16839999997</v>
      </c>
      <c r="H647" s="3">
        <f t="shared" si="15"/>
        <v>0.39000000001396984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444913.85</v>
      </c>
      <c r="D648" s="2">
        <f>'PR-RAS'!E655</f>
        <v>451025.61</v>
      </c>
      <c r="E648" s="2">
        <v>0</v>
      </c>
      <c r="F648" s="2">
        <v>0</v>
      </c>
      <c r="G648" s="3">
        <f t="shared" si="14"/>
        <v>871486.4002899999</v>
      </c>
      <c r="H648" s="3">
        <f t="shared" si="15"/>
        <v>0.5400000000372529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2.0000000018626451E-2</v>
      </c>
      <c r="D649" s="2">
        <f>'PR-RAS'!E656</f>
        <v>810.17999999999302</v>
      </c>
      <c r="E649" s="2">
        <v>0</v>
      </c>
      <c r="F649" s="2">
        <v>0</v>
      </c>
      <c r="G649" s="3">
        <f t="shared" si="14"/>
        <v>1050.0062400000031</v>
      </c>
      <c r="H649" s="3">
        <f t="shared" si="15"/>
        <v>0.20000000001164153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52</v>
      </c>
      <c r="D651" s="2">
        <f>'PR-RAS'!E658</f>
        <v>58</v>
      </c>
      <c r="E651" s="2">
        <v>0</v>
      </c>
      <c r="F651" s="2">
        <v>0</v>
      </c>
      <c r="G651" s="3">
        <f t="shared" si="14"/>
        <v>109.2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49</v>
      </c>
      <c r="D653" s="2">
        <f>'PR-RAS'!E660</f>
        <v>55</v>
      </c>
      <c r="E653" s="2">
        <v>0</v>
      </c>
      <c r="F653" s="2">
        <v>0</v>
      </c>
      <c r="G653" s="3">
        <f t="shared" si="14"/>
        <v>103.66800000000001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765088.89</v>
      </c>
      <c r="D676" s="2">
        <f>'PR-RAS'!E683</f>
        <v>852050.09</v>
      </c>
      <c r="E676" s="2">
        <v>0</v>
      </c>
      <c r="F676" s="2">
        <v>0</v>
      </c>
      <c r="G676" s="3">
        <f t="shared" si="14"/>
        <v>1666702.62225</v>
      </c>
      <c r="H676" s="3">
        <f t="shared" si="15"/>
        <v>0.19999999995343387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600</v>
      </c>
      <c r="D677" s="2">
        <f>'PR-RAS'!E684</f>
        <v>1110</v>
      </c>
      <c r="E677" s="2">
        <v>0</v>
      </c>
      <c r="F677" s="2">
        <v>0</v>
      </c>
      <c r="G677" s="3">
        <f t="shared" si="14"/>
        <v>1906.3200000000002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32166.240000000002</v>
      </c>
      <c r="D717" s="2">
        <f>'PR-RAS'!E724</f>
        <v>44535.27</v>
      </c>
      <c r="E717" s="2">
        <v>0</v>
      </c>
      <c r="F717" s="2">
        <v>0</v>
      </c>
      <c r="G717" s="3">
        <f t="shared" si="14"/>
        <v>86805.534480000002</v>
      </c>
      <c r="H717" s="3">
        <f t="shared" si="15"/>
        <v>0.50999999999839929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2512.1799999999998</v>
      </c>
      <c r="E725" s="2">
        <v>0</v>
      </c>
      <c r="F725" s="2">
        <v>0</v>
      </c>
      <c r="G725" s="3">
        <f t="shared" si="14"/>
        <v>3637.6366399999997</v>
      </c>
      <c r="H725" s="3">
        <f t="shared" si="15"/>
        <v>0.17999999999983629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882.88</v>
      </c>
      <c r="E726" s="2">
        <v>0</v>
      </c>
      <c r="F726" s="2">
        <v>0</v>
      </c>
      <c r="G726" s="3">
        <f t="shared" si="14"/>
        <v>1600.2199999999998</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40549.22</v>
      </c>
      <c r="D727" s="2">
        <f>'PR-RAS'!E734</f>
        <v>40025.64</v>
      </c>
      <c r="E727" s="2">
        <v>0</v>
      </c>
      <c r="F727" s="2">
        <v>0</v>
      </c>
      <c r="G727" s="3">
        <f t="shared" si="14"/>
        <v>87555.963000000003</v>
      </c>
      <c r="H727" s="3">
        <f t="shared" si="15"/>
        <v>0.58000000000174623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72.209999999999994</v>
      </c>
      <c r="D729" s="2">
        <f>'PR-RAS'!E736</f>
        <v>126.43</v>
      </c>
      <c r="E729" s="2">
        <v>0</v>
      </c>
      <c r="F729" s="2">
        <v>0</v>
      </c>
      <c r="G729" s="3">
        <f t="shared" si="14"/>
        <v>236.65096</v>
      </c>
      <c r="H729" s="3">
        <f t="shared" si="15"/>
        <v>0.64000000000000057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597.25</v>
      </c>
      <c r="D734" s="2">
        <f>'PR-RAS'!E741</f>
        <v>879.79</v>
      </c>
      <c r="E734" s="2">
        <v>0</v>
      </c>
      <c r="F734" s="2">
        <v>0</v>
      </c>
      <c r="G734" s="3">
        <f t="shared" si="14"/>
        <v>1727.55639</v>
      </c>
      <c r="H734" s="3">
        <f t="shared" si="15"/>
        <v>0.46000000000003638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1500</v>
      </c>
      <c r="D848" s="2">
        <f>'PR-RAS'!E855</f>
        <v>1610</v>
      </c>
      <c r="E848" s="2">
        <v>0</v>
      </c>
      <c r="F848" s="2">
        <v>0</v>
      </c>
      <c r="G848" s="3">
        <f t="shared" si="34"/>
        <v>3997.8399999999997</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174312.52</v>
      </c>
      <c r="D1581" s="7"/>
      <c r="E1581" s="7">
        <v>0</v>
      </c>
      <c r="F1581" s="7">
        <v>0</v>
      </c>
      <c r="G1581" s="8">
        <f t="shared" ref="G1581:G1685" si="70">B1581/1000*C1581</f>
        <v>174.31252000000001</v>
      </c>
      <c r="H1581" s="8">
        <f t="shared" ref="H1581:H1685" si="71">ABS(C1581-ROUND(C1581,0))</f>
        <v>0.48000000001047738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1196071.06</v>
      </c>
      <c r="D1582" s="2">
        <v>0</v>
      </c>
      <c r="E1582" s="2">
        <v>0</v>
      </c>
      <c r="F1582" s="2">
        <v>0</v>
      </c>
      <c r="G1582" s="3">
        <f t="shared" si="70"/>
        <v>2392.14212</v>
      </c>
      <c r="H1582" s="3">
        <f t="shared" si="71"/>
        <v>6.0000000055879354E-2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4025.77</v>
      </c>
      <c r="D1583" s="2">
        <v>0</v>
      </c>
      <c r="E1583" s="2">
        <v>0</v>
      </c>
      <c r="F1583" s="2">
        <v>0</v>
      </c>
      <c r="G1583" s="3">
        <f t="shared" si="70"/>
        <v>12.077310000000001</v>
      </c>
      <c r="H1583" s="3">
        <f t="shared" si="71"/>
        <v>0.23000000000001819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1180706.4100000001</v>
      </c>
      <c r="D1584" s="2">
        <v>0</v>
      </c>
      <c r="E1584" s="2">
        <v>0</v>
      </c>
      <c r="F1584" s="2">
        <v>0</v>
      </c>
      <c r="G1584" s="3">
        <f t="shared" si="70"/>
        <v>4722.8256400000009</v>
      </c>
      <c r="H1584" s="3">
        <f t="shared" si="71"/>
        <v>0.41000000014901161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1017179.97</v>
      </c>
      <c r="D1585" s="2">
        <v>0</v>
      </c>
      <c r="E1585" s="2">
        <v>0</v>
      </c>
      <c r="F1585" s="2">
        <v>0</v>
      </c>
      <c r="G1585" s="3">
        <f t="shared" si="70"/>
        <v>5085.8998499999998</v>
      </c>
      <c r="H1585" s="3">
        <f t="shared" si="71"/>
        <v>3.0000000027939677E-2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162590.57999999999</v>
      </c>
      <c r="D1586" s="2">
        <v>0</v>
      </c>
      <c r="E1586" s="2">
        <v>0</v>
      </c>
      <c r="F1586" s="2">
        <v>0</v>
      </c>
      <c r="G1586" s="3">
        <f t="shared" si="70"/>
        <v>975.54347999999993</v>
      </c>
      <c r="H1586" s="3">
        <f t="shared" si="71"/>
        <v>0.42000000001280569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95.86</v>
      </c>
      <c r="D1587" s="2">
        <v>0</v>
      </c>
      <c r="E1587" s="2">
        <v>0</v>
      </c>
      <c r="F1587" s="2">
        <v>0</v>
      </c>
      <c r="G1587" s="3">
        <f t="shared" si="70"/>
        <v>0.67102000000000006</v>
      </c>
      <c r="H1587" s="3">
        <f t="shared" si="71"/>
        <v>0.14000000000000057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840</v>
      </c>
      <c r="D1590" s="2">
        <v>0</v>
      </c>
      <c r="E1590" s="2">
        <v>0</v>
      </c>
      <c r="F1590" s="2">
        <v>0</v>
      </c>
      <c r="G1590" s="3">
        <f t="shared" si="70"/>
        <v>8.4</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11338.88</v>
      </c>
      <c r="D1593" s="2">
        <v>0</v>
      </c>
      <c r="E1593" s="2">
        <v>0</v>
      </c>
      <c r="F1593" s="2">
        <v>0</v>
      </c>
      <c r="G1593" s="3">
        <f t="shared" si="70"/>
        <v>147.40543999999997</v>
      </c>
      <c r="H1593" s="3">
        <f t="shared" si="71"/>
        <v>0.12000000000080036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1150123.27</v>
      </c>
      <c r="D1601" s="2">
        <v>0</v>
      </c>
      <c r="E1601" s="2">
        <v>0</v>
      </c>
      <c r="F1601" s="2">
        <v>0</v>
      </c>
      <c r="G1601" s="3">
        <f t="shared" si="70"/>
        <v>24152.588670000001</v>
      </c>
      <c r="H1601" s="3">
        <f t="shared" si="71"/>
        <v>0.27000000001862645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1289.83</v>
      </c>
      <c r="D1602" s="2">
        <v>0</v>
      </c>
      <c r="E1602" s="2">
        <v>0</v>
      </c>
      <c r="F1602" s="2">
        <v>0</v>
      </c>
      <c r="G1602" s="3">
        <f t="shared" si="70"/>
        <v>28.376259999999998</v>
      </c>
      <c r="H1602" s="3">
        <f t="shared" si="71"/>
        <v>0.17000000000007276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1138174.25</v>
      </c>
      <c r="D1603" s="2">
        <v>0</v>
      </c>
      <c r="E1603" s="2">
        <v>0</v>
      </c>
      <c r="F1603" s="2">
        <v>0</v>
      </c>
      <c r="G1603" s="3">
        <f t="shared" si="70"/>
        <v>26178.007750000001</v>
      </c>
      <c r="H1603" s="3">
        <f t="shared" si="71"/>
        <v>0.25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1011917.94</v>
      </c>
      <c r="D1604" s="2">
        <v>0</v>
      </c>
      <c r="E1604" s="2">
        <v>0</v>
      </c>
      <c r="F1604" s="2">
        <v>0</v>
      </c>
      <c r="G1604" s="3">
        <f t="shared" si="70"/>
        <v>24286.030559999999</v>
      </c>
      <c r="H1604" s="3">
        <f t="shared" si="71"/>
        <v>6.0000000055879354E-2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125920.45</v>
      </c>
      <c r="D1605" s="2">
        <v>0</v>
      </c>
      <c r="E1605" s="2">
        <v>0</v>
      </c>
      <c r="F1605" s="2">
        <v>0</v>
      </c>
      <c r="G1605" s="3">
        <f t="shared" si="70"/>
        <v>3148.01125</v>
      </c>
      <c r="H1605" s="3">
        <f t="shared" si="71"/>
        <v>0.44999999999708962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95.86</v>
      </c>
      <c r="D1606" s="2">
        <v>0</v>
      </c>
      <c r="E1606" s="2">
        <v>0</v>
      </c>
      <c r="F1606" s="2">
        <v>0</v>
      </c>
      <c r="G1606" s="3">
        <f t="shared" si="70"/>
        <v>2.4923599999999997</v>
      </c>
      <c r="H1606" s="3">
        <f t="shared" si="71"/>
        <v>0.14000000000000057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240</v>
      </c>
      <c r="D1609" s="2">
        <v>0</v>
      </c>
      <c r="E1609" s="2">
        <v>0</v>
      </c>
      <c r="F1609" s="2">
        <v>0</v>
      </c>
      <c r="G1609" s="3">
        <f t="shared" si="70"/>
        <v>6.96</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10659.19</v>
      </c>
      <c r="D1612" s="2">
        <v>0</v>
      </c>
      <c r="E1612" s="2">
        <v>0</v>
      </c>
      <c r="F1612" s="2">
        <v>0</v>
      </c>
      <c r="G1612" s="3">
        <f t="shared" si="70"/>
        <v>341.09408000000002</v>
      </c>
      <c r="H1612" s="3">
        <f t="shared" si="71"/>
        <v>0.19000000000050932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220260.31000000006</v>
      </c>
      <c r="D1620" s="2">
        <v>0</v>
      </c>
      <c r="E1620" s="2">
        <v>0</v>
      </c>
      <c r="F1620" s="2">
        <v>0</v>
      </c>
      <c r="G1620" s="3">
        <f t="shared" si="70"/>
        <v>8810.4124000000029</v>
      </c>
      <c r="H1620" s="3">
        <f t="shared" si="71"/>
        <v>0.31000000005587935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44725.46</v>
      </c>
      <c r="D1621" s="2">
        <v>0</v>
      </c>
      <c r="E1621" s="2">
        <v>0</v>
      </c>
      <c r="F1621" s="2">
        <v>0</v>
      </c>
      <c r="G1621" s="3">
        <f t="shared" si="70"/>
        <v>1833.74386</v>
      </c>
      <c r="H1621" s="3">
        <f t="shared" si="71"/>
        <v>0.45999999999912689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43963.68</v>
      </c>
      <c r="D1627" s="2">
        <v>0</v>
      </c>
      <c r="E1627" s="2">
        <v>0</v>
      </c>
      <c r="F1627" s="2">
        <v>0</v>
      </c>
      <c r="G1627" s="3">
        <f t="shared" si="70"/>
        <v>2066.2929600000002</v>
      </c>
      <c r="H1627" s="3">
        <f t="shared" si="71"/>
        <v>0.31999999999970896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43363.68</v>
      </c>
      <c r="D1633" s="2">
        <v>0</v>
      </c>
      <c r="E1633" s="2">
        <v>0</v>
      </c>
      <c r="F1633" s="2">
        <v>0</v>
      </c>
      <c r="G1633" s="3">
        <f t="shared" si="70"/>
        <v>2298.27504</v>
      </c>
      <c r="H1633" s="3">
        <f t="shared" si="71"/>
        <v>0.31999999999970896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43363.68</v>
      </c>
      <c r="D1634" s="2">
        <v>0</v>
      </c>
      <c r="E1634" s="2">
        <v>0</v>
      </c>
      <c r="F1634" s="2">
        <v>0</v>
      </c>
      <c r="G1634" s="3">
        <f t="shared" si="70"/>
        <v>2341.6387199999999</v>
      </c>
      <c r="H1634" s="3">
        <f t="shared" si="71"/>
        <v>0.31999999999970896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600</v>
      </c>
      <c r="D1653" s="2">
        <v>0</v>
      </c>
      <c r="E1653" s="2">
        <v>0</v>
      </c>
      <c r="F1653" s="2">
        <v>0</v>
      </c>
      <c r="G1653" s="3">
        <f t="shared" si="70"/>
        <v>43.8</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600</v>
      </c>
      <c r="D1654" s="2">
        <v>0</v>
      </c>
      <c r="E1654" s="2">
        <v>0</v>
      </c>
      <c r="F1654" s="2">
        <v>0</v>
      </c>
      <c r="G1654" s="3">
        <f t="shared" si="70"/>
        <v>44.4</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761.78</v>
      </c>
      <c r="D1668" s="2">
        <v>0</v>
      </c>
      <c r="E1668" s="2">
        <v>0</v>
      </c>
      <c r="F1668" s="2">
        <v>0</v>
      </c>
      <c r="G1668" s="3">
        <f t="shared" si="70"/>
        <v>67.036639999999991</v>
      </c>
      <c r="H1668" s="3">
        <f t="shared" si="71"/>
        <v>0.22000000000002728</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761.78</v>
      </c>
      <c r="D1669" s="2">
        <v>0</v>
      </c>
      <c r="E1669" s="2">
        <v>0</v>
      </c>
      <c r="F1669" s="2">
        <v>0</v>
      </c>
      <c r="G1669" s="3">
        <f t="shared" si="70"/>
        <v>67.798419999999993</v>
      </c>
      <c r="H1669" s="3">
        <f t="shared" si="71"/>
        <v>0.22000000000002728</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175534.85</v>
      </c>
      <c r="D1680" s="2">
        <v>0</v>
      </c>
      <c r="E1680" s="2">
        <v>0</v>
      </c>
      <c r="F1680" s="2">
        <v>0</v>
      </c>
      <c r="G1680" s="3">
        <f t="shared" si="70"/>
        <v>17553.485000000001</v>
      </c>
      <c r="H1680" s="3">
        <f t="shared" si="71"/>
        <v>0.14999999999417923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2762.51</v>
      </c>
      <c r="D1681" s="2">
        <v>0</v>
      </c>
      <c r="E1681" s="2">
        <v>0</v>
      </c>
      <c r="F1681" s="2">
        <v>0</v>
      </c>
      <c r="G1681" s="3">
        <f t="shared" si="70"/>
        <v>279.01351000000005</v>
      </c>
      <c r="H1681" s="3">
        <f t="shared" si="71"/>
        <v>0.48999999999978172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172772.34</v>
      </c>
      <c r="D1682" s="2">
        <v>0</v>
      </c>
      <c r="E1682" s="2">
        <v>0</v>
      </c>
      <c r="F1682" s="2">
        <v>0</v>
      </c>
      <c r="G1682" s="3">
        <f t="shared" si="70"/>
        <v>17622.778679999999</v>
      </c>
      <c r="H1682" s="3">
        <f t="shared" si="71"/>
        <v>0.33999999999650754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14267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1111253.73</v>
      </c>
      <c r="I17" s="275">
        <f>'PR-RAS'!E6</f>
        <v>1211197.69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1223609.7</v>
      </c>
      <c r="I18" s="275">
        <f>'PR-RAS'!E152</f>
        <v>1195583.5200000003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155540.18000000008</v>
      </c>
      <c r="I20" s="275">
        <f>'PR-RAS'!E650</f>
        <v>149251.13000000021</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174312.52</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220260.31000000006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44725.46</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175534.85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13"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1111253.73</v>
      </c>
      <c r="E6" s="60">
        <f>E7+E43+E49+E82+E106+E125+E134+E140</f>
        <v>1211197.69</v>
      </c>
      <c r="F6" s="45">
        <f t="shared" ref="F6:F132" si="0">IF(D6&lt;&gt;0,IF(E6/D6&gt;=100,"&gt;&gt;100",E6/D6*100),"-")</f>
        <v>108.99380198255892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765688.89</v>
      </c>
      <c r="E49" s="60">
        <f>E50+E53+E58+E61+E64+E68+E71+E74+E77</f>
        <v>853160.09</v>
      </c>
      <c r="F49" s="45">
        <f t="shared" si="0"/>
        <v>111.42385649607635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765688.89</v>
      </c>
      <c r="E68" s="60">
        <f t="shared" si="11"/>
        <v>853160.09</v>
      </c>
      <c r="F68" s="45">
        <f t="shared" si="0"/>
        <v>111.42385649607635</v>
      </c>
    </row>
    <row r="69" spans="1:6" ht="12.75" customHeight="1" x14ac:dyDescent="0.2">
      <c r="A69" s="63" t="s">
        <v>141</v>
      </c>
      <c r="B69" s="64" t="s">
        <v>142</v>
      </c>
      <c r="C69" s="247" t="s">
        <v>141</v>
      </c>
      <c r="D69" s="194">
        <v>765688.89</v>
      </c>
      <c r="E69" s="194">
        <v>853160.09</v>
      </c>
      <c r="F69" s="45">
        <f t="shared" si="0"/>
        <v>111.42385649607635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0.11</v>
      </c>
      <c r="E82" s="60">
        <f t="shared" si="15"/>
        <v>0</v>
      </c>
      <c r="F82" s="45">
        <f t="shared" si="0"/>
        <v>0</v>
      </c>
    </row>
    <row r="83" spans="1:6" ht="12.75" customHeight="1" x14ac:dyDescent="0.2">
      <c r="A83" s="63">
        <v>641</v>
      </c>
      <c r="B83" s="64" t="s">
        <v>169</v>
      </c>
      <c r="C83" s="247" t="s">
        <v>170</v>
      </c>
      <c r="D83" s="60">
        <f t="shared" ref="D83:E83" si="16">SUM(D84:D90)</f>
        <v>0.11</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0.11</v>
      </c>
      <c r="E85" s="194">
        <v>0</v>
      </c>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32166.240000000002</v>
      </c>
      <c r="E106" s="336">
        <f>E107+E112+E120+E124</f>
        <v>44535.27</v>
      </c>
      <c r="F106" s="71">
        <f t="shared" si="0"/>
        <v>138.45345306134629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32166.240000000002</v>
      </c>
      <c r="E112" s="60">
        <f t="shared" si="20"/>
        <v>44535.27</v>
      </c>
      <c r="F112" s="45">
        <f t="shared" si="0"/>
        <v>138.45345306134629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32166.240000000002</v>
      </c>
      <c r="E117" s="194">
        <v>44535.27</v>
      </c>
      <c r="F117" s="45">
        <f t="shared" si="0"/>
        <v>138.45345306134629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9114</v>
      </c>
      <c r="E125" s="60">
        <f t="shared" si="22"/>
        <v>12142</v>
      </c>
      <c r="F125" s="45">
        <f t="shared" si="0"/>
        <v>133.22361202545534</v>
      </c>
    </row>
    <row r="126" spans="1:6" ht="12.75" customHeight="1" x14ac:dyDescent="0.2">
      <c r="A126" s="63">
        <v>661</v>
      </c>
      <c r="B126" s="65" t="s">
        <v>255</v>
      </c>
      <c r="C126" s="247" t="s">
        <v>256</v>
      </c>
      <c r="D126" s="60">
        <f t="shared" ref="D126:E126" si="23">SUM(D127:D128)</f>
        <v>6974</v>
      </c>
      <c r="E126" s="60">
        <f t="shared" si="23"/>
        <v>9742</v>
      </c>
      <c r="F126" s="45">
        <f t="shared" si="0"/>
        <v>139.69027817608259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6974</v>
      </c>
      <c r="E128" s="194">
        <v>9742</v>
      </c>
      <c r="F128" s="45">
        <f t="shared" si="0"/>
        <v>139.69027817608259</v>
      </c>
    </row>
    <row r="129" spans="1:6" ht="36" x14ac:dyDescent="0.2">
      <c r="A129" s="63">
        <v>663</v>
      </c>
      <c r="B129" s="182" t="s">
        <v>261</v>
      </c>
      <c r="C129" s="247" t="s">
        <v>262</v>
      </c>
      <c r="D129" s="60">
        <f t="shared" ref="D129:E129" si="24">SUM(D130:D133)</f>
        <v>2140</v>
      </c>
      <c r="E129" s="60">
        <f t="shared" si="24"/>
        <v>2400</v>
      </c>
      <c r="F129" s="45">
        <f t="shared" si="0"/>
        <v>112.14953271028037</v>
      </c>
    </row>
    <row r="130" spans="1:6" ht="12.75" customHeight="1" x14ac:dyDescent="0.2">
      <c r="A130" s="63">
        <v>6631</v>
      </c>
      <c r="B130" s="65" t="s">
        <v>263</v>
      </c>
      <c r="C130" s="247" t="s">
        <v>264</v>
      </c>
      <c r="D130" s="194">
        <v>2140</v>
      </c>
      <c r="E130" s="194">
        <v>2400</v>
      </c>
      <c r="F130" s="45">
        <f t="shared" si="0"/>
        <v>112.14953271028037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304284.49000000005</v>
      </c>
      <c r="E134" s="60">
        <f t="shared" si="25"/>
        <v>301360.32999999996</v>
      </c>
      <c r="F134" s="45">
        <f t="shared" ref="F134:F229" si="26">IF(D134&lt;&gt;0,IF(E134/D134&gt;=100,"&gt;&gt;100",E134/D134*100),"-")</f>
        <v>99.039004584163962</v>
      </c>
    </row>
    <row r="135" spans="1:6" ht="24" x14ac:dyDescent="0.2">
      <c r="A135" s="63">
        <v>671</v>
      </c>
      <c r="B135" s="182" t="s">
        <v>273</v>
      </c>
      <c r="C135" s="247" t="s">
        <v>274</v>
      </c>
      <c r="D135" s="60">
        <f t="shared" ref="D135:E135" si="27">SUM(D136:D138)</f>
        <v>304284.49000000005</v>
      </c>
      <c r="E135" s="60">
        <f t="shared" si="27"/>
        <v>301360.32999999996</v>
      </c>
      <c r="F135" s="45">
        <f t="shared" si="26"/>
        <v>99.039004584163962</v>
      </c>
    </row>
    <row r="136" spans="1:6" ht="12.75" customHeight="1" x14ac:dyDescent="0.2">
      <c r="A136" s="63">
        <v>6711</v>
      </c>
      <c r="B136" s="65" t="s">
        <v>275</v>
      </c>
      <c r="C136" s="247" t="s">
        <v>276</v>
      </c>
      <c r="D136" s="194">
        <v>291790.59000000003</v>
      </c>
      <c r="E136" s="194">
        <v>289758.28999999998</v>
      </c>
      <c r="F136" s="45">
        <f t="shared" si="26"/>
        <v>99.303507354366687</v>
      </c>
    </row>
    <row r="137" spans="1:6" ht="24" x14ac:dyDescent="0.2">
      <c r="A137" s="63">
        <v>6712</v>
      </c>
      <c r="B137" s="182" t="s">
        <v>277</v>
      </c>
      <c r="C137" s="247" t="s">
        <v>278</v>
      </c>
      <c r="D137" s="194">
        <v>12493.9</v>
      </c>
      <c r="E137" s="194">
        <v>11602.04</v>
      </c>
      <c r="F137" s="45">
        <f t="shared" si="26"/>
        <v>92.861636478601568</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1223609.7</v>
      </c>
      <c r="E152" s="60">
        <f>E153+E164+E202+E221+E230+E262+E273</f>
        <v>1195583.5200000003</v>
      </c>
      <c r="F152" s="45">
        <f t="shared" si="26"/>
        <v>97.70954904983185</v>
      </c>
    </row>
    <row r="153" spans="1:6" ht="12.75" customHeight="1" x14ac:dyDescent="0.2">
      <c r="A153" s="63">
        <v>31</v>
      </c>
      <c r="B153" s="64" t="s">
        <v>308</v>
      </c>
      <c r="C153" s="247" t="s">
        <v>3</v>
      </c>
      <c r="D153" s="60">
        <f t="shared" ref="D153:E153" si="30">D154+D159+D160</f>
        <v>1015390.09</v>
      </c>
      <c r="E153" s="60">
        <f t="shared" si="30"/>
        <v>975777.55</v>
      </c>
      <c r="F153" s="45">
        <f t="shared" si="26"/>
        <v>96.098786034045304</v>
      </c>
    </row>
    <row r="154" spans="1:6" ht="12.75" customHeight="1" x14ac:dyDescent="0.2">
      <c r="A154" s="63">
        <v>311</v>
      </c>
      <c r="B154" s="64" t="s">
        <v>309</v>
      </c>
      <c r="C154" s="247" t="s">
        <v>310</v>
      </c>
      <c r="D154" s="60">
        <f t="shared" ref="D154:E154" si="31">SUM(D155:D158)</f>
        <v>846259.88</v>
      </c>
      <c r="E154" s="60">
        <f t="shared" si="31"/>
        <v>807666.32</v>
      </c>
      <c r="F154" s="45">
        <f t="shared" si="26"/>
        <v>95.439514395979629</v>
      </c>
    </row>
    <row r="155" spans="1:6" ht="12.75" customHeight="1" x14ac:dyDescent="0.2">
      <c r="A155" s="63">
        <v>3111</v>
      </c>
      <c r="B155" s="64" t="s">
        <v>311</v>
      </c>
      <c r="C155" s="247" t="s">
        <v>312</v>
      </c>
      <c r="D155" s="194">
        <v>793392.63</v>
      </c>
      <c r="E155" s="194">
        <v>763124.97</v>
      </c>
      <c r="F155" s="45">
        <f t="shared" si="26"/>
        <v>96.185033884169044</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30311.13</v>
      </c>
      <c r="E157" s="194">
        <v>35550.660000000003</v>
      </c>
      <c r="F157" s="45">
        <f t="shared" si="26"/>
        <v>117.28582867085457</v>
      </c>
    </row>
    <row r="158" spans="1:6" ht="12.75" customHeight="1" x14ac:dyDescent="0.2">
      <c r="A158" s="63">
        <v>3114</v>
      </c>
      <c r="B158" s="65" t="s">
        <v>317</v>
      </c>
      <c r="C158" s="247" t="s">
        <v>318</v>
      </c>
      <c r="D158" s="194">
        <v>22556.12</v>
      </c>
      <c r="E158" s="194">
        <v>8990.69</v>
      </c>
      <c r="F158" s="45">
        <f t="shared" si="26"/>
        <v>39.859204508576838</v>
      </c>
    </row>
    <row r="159" spans="1:6" ht="12.75" customHeight="1" x14ac:dyDescent="0.2">
      <c r="A159" s="63">
        <v>312</v>
      </c>
      <c r="B159" s="65" t="s">
        <v>319</v>
      </c>
      <c r="C159" s="247" t="s">
        <v>320</v>
      </c>
      <c r="D159" s="194">
        <v>32079.96</v>
      </c>
      <c r="E159" s="194">
        <v>36829.919999999998</v>
      </c>
      <c r="F159" s="45">
        <f t="shared" si="26"/>
        <v>114.80662694093135</v>
      </c>
    </row>
    <row r="160" spans="1:6" ht="12.75" customHeight="1" x14ac:dyDescent="0.2">
      <c r="A160" s="63">
        <v>313</v>
      </c>
      <c r="B160" s="65" t="s">
        <v>321</v>
      </c>
      <c r="C160" s="247" t="s">
        <v>322</v>
      </c>
      <c r="D160" s="60">
        <f t="shared" ref="D160:E160" si="32">SUM(D161:D163)</f>
        <v>137050.25</v>
      </c>
      <c r="E160" s="60">
        <f t="shared" si="32"/>
        <v>131281.31</v>
      </c>
      <c r="F160" s="45">
        <f t="shared" si="26"/>
        <v>95.790638835025831</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137050.25</v>
      </c>
      <c r="E162" s="194">
        <v>131281.31</v>
      </c>
      <c r="F162" s="45">
        <f t="shared" si="26"/>
        <v>95.790638835025831</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206389.15999999997</v>
      </c>
      <c r="E164" s="60">
        <f>E165+E170+E178+E188+E189+E194</f>
        <v>218100.11000000002</v>
      </c>
      <c r="F164" s="45">
        <f t="shared" si="26"/>
        <v>105.67420788960042</v>
      </c>
    </row>
    <row r="165" spans="1:6" ht="12.75" customHeight="1" x14ac:dyDescent="0.2">
      <c r="A165" s="63">
        <v>321</v>
      </c>
      <c r="B165" s="64" t="s">
        <v>331</v>
      </c>
      <c r="C165" s="247" t="s">
        <v>332</v>
      </c>
      <c r="D165" s="60">
        <f t="shared" ref="D165:E165" si="33">SUM(D166:D169)</f>
        <v>48383.850000000006</v>
      </c>
      <c r="E165" s="60">
        <f t="shared" si="33"/>
        <v>48304.770000000004</v>
      </c>
      <c r="F165" s="45">
        <f t="shared" si="26"/>
        <v>99.836557032976913</v>
      </c>
    </row>
    <row r="166" spans="1:6" ht="12.75" customHeight="1" x14ac:dyDescent="0.2">
      <c r="A166" s="63">
        <v>3211</v>
      </c>
      <c r="B166" s="64" t="s">
        <v>333</v>
      </c>
      <c r="C166" s="247" t="s">
        <v>334</v>
      </c>
      <c r="D166" s="194">
        <v>5326.37</v>
      </c>
      <c r="E166" s="194">
        <v>6824.9</v>
      </c>
      <c r="F166" s="45">
        <f t="shared" si="26"/>
        <v>128.13417017593596</v>
      </c>
    </row>
    <row r="167" spans="1:6" ht="12.75" customHeight="1" x14ac:dyDescent="0.2">
      <c r="A167" s="63">
        <v>3212</v>
      </c>
      <c r="B167" s="64" t="s">
        <v>335</v>
      </c>
      <c r="C167" s="247" t="s">
        <v>336</v>
      </c>
      <c r="D167" s="194">
        <v>40549.22</v>
      </c>
      <c r="E167" s="194">
        <v>40025.64</v>
      </c>
      <c r="F167" s="45">
        <f t="shared" si="26"/>
        <v>98.708779108451409</v>
      </c>
    </row>
    <row r="168" spans="1:6" ht="12.75" customHeight="1" x14ac:dyDescent="0.2">
      <c r="A168" s="63">
        <v>3213</v>
      </c>
      <c r="B168" s="64" t="s">
        <v>337</v>
      </c>
      <c r="C168" s="247" t="s">
        <v>338</v>
      </c>
      <c r="D168" s="194">
        <v>1258.51</v>
      </c>
      <c r="E168" s="194">
        <v>497.5</v>
      </c>
      <c r="F168" s="45">
        <f t="shared" si="26"/>
        <v>39.530873811094068</v>
      </c>
    </row>
    <row r="169" spans="1:6" ht="12.75" customHeight="1" x14ac:dyDescent="0.2">
      <c r="A169" s="63">
        <v>3214</v>
      </c>
      <c r="B169" s="64" t="s">
        <v>339</v>
      </c>
      <c r="C169" s="247" t="s">
        <v>340</v>
      </c>
      <c r="D169" s="194">
        <v>1249.75</v>
      </c>
      <c r="E169" s="194">
        <v>956.73</v>
      </c>
      <c r="F169" s="45">
        <f t="shared" si="26"/>
        <v>76.553710742148425</v>
      </c>
    </row>
    <row r="170" spans="1:6" ht="12.75" customHeight="1" x14ac:dyDescent="0.2">
      <c r="A170" s="63">
        <v>322</v>
      </c>
      <c r="B170" s="64" t="s">
        <v>341</v>
      </c>
      <c r="C170" s="247" t="s">
        <v>342</v>
      </c>
      <c r="D170" s="60">
        <f t="shared" ref="D170:E170" si="34">SUM(D171:D177)</f>
        <v>109367.31999999999</v>
      </c>
      <c r="E170" s="60">
        <f t="shared" si="34"/>
        <v>124647.01000000001</v>
      </c>
      <c r="F170" s="45">
        <f t="shared" si="26"/>
        <v>113.97098328824372</v>
      </c>
    </row>
    <row r="171" spans="1:6" ht="12.75" customHeight="1" x14ac:dyDescent="0.2">
      <c r="A171" s="63">
        <v>3221</v>
      </c>
      <c r="B171" s="64" t="s">
        <v>343</v>
      </c>
      <c r="C171" s="247" t="s">
        <v>344</v>
      </c>
      <c r="D171" s="194">
        <v>12453.08</v>
      </c>
      <c r="E171" s="194">
        <v>21611.82</v>
      </c>
      <c r="F171" s="45">
        <f t="shared" si="26"/>
        <v>173.54598219878136</v>
      </c>
    </row>
    <row r="172" spans="1:6" ht="12.75" customHeight="1" x14ac:dyDescent="0.2">
      <c r="A172" s="63">
        <v>3222</v>
      </c>
      <c r="B172" s="64" t="s">
        <v>345</v>
      </c>
      <c r="C172" s="247" t="s">
        <v>346</v>
      </c>
      <c r="D172" s="194">
        <v>76835.039999999994</v>
      </c>
      <c r="E172" s="194">
        <v>77245.94</v>
      </c>
      <c r="F172" s="45">
        <f t="shared" si="26"/>
        <v>100.53478204735757</v>
      </c>
    </row>
    <row r="173" spans="1:6" ht="12.75" customHeight="1" x14ac:dyDescent="0.2">
      <c r="A173" s="63">
        <v>3223</v>
      </c>
      <c r="B173" s="65" t="s">
        <v>347</v>
      </c>
      <c r="C173" s="247" t="s">
        <v>348</v>
      </c>
      <c r="D173" s="194">
        <v>11827.14</v>
      </c>
      <c r="E173" s="194">
        <v>13111.37</v>
      </c>
      <c r="F173" s="45">
        <f t="shared" si="26"/>
        <v>110.85833092362145</v>
      </c>
    </row>
    <row r="174" spans="1:6" ht="12.75" customHeight="1" x14ac:dyDescent="0.2">
      <c r="A174" s="63">
        <v>3224</v>
      </c>
      <c r="B174" s="65" t="s">
        <v>349</v>
      </c>
      <c r="C174" s="247" t="s">
        <v>350</v>
      </c>
      <c r="D174" s="194">
        <v>6384.3</v>
      </c>
      <c r="E174" s="194">
        <v>8659.2999999999993</v>
      </c>
      <c r="F174" s="45">
        <f t="shared" si="26"/>
        <v>135.63429036856036</v>
      </c>
    </row>
    <row r="175" spans="1:6" ht="12.75" customHeight="1" x14ac:dyDescent="0.2">
      <c r="A175" s="63">
        <v>3225</v>
      </c>
      <c r="B175" s="65" t="s">
        <v>351</v>
      </c>
      <c r="C175" s="247" t="s">
        <v>352</v>
      </c>
      <c r="D175" s="194">
        <v>1040.8599999999999</v>
      </c>
      <c r="E175" s="194">
        <v>2916.64</v>
      </c>
      <c r="F175" s="45">
        <f t="shared" si="26"/>
        <v>280.21443806083431</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826.9</v>
      </c>
      <c r="E177" s="194">
        <v>1101.94</v>
      </c>
      <c r="F177" s="45">
        <f t="shared" si="26"/>
        <v>133.26157939291329</v>
      </c>
    </row>
    <row r="178" spans="1:6" ht="12.75" customHeight="1" x14ac:dyDescent="0.2">
      <c r="A178" s="63">
        <v>323</v>
      </c>
      <c r="B178" s="65" t="s">
        <v>357</v>
      </c>
      <c r="C178" s="247" t="s">
        <v>358</v>
      </c>
      <c r="D178" s="60">
        <f t="shared" ref="D178:E178" si="35">SUM(D179:D187)</f>
        <v>41732.799999999996</v>
      </c>
      <c r="E178" s="60">
        <f t="shared" si="35"/>
        <v>38302.089999999997</v>
      </c>
      <c r="F178" s="45">
        <f t="shared" si="26"/>
        <v>91.779343825480197</v>
      </c>
    </row>
    <row r="179" spans="1:6" ht="12.75" customHeight="1" x14ac:dyDescent="0.2">
      <c r="A179" s="63">
        <v>3231</v>
      </c>
      <c r="B179" s="65" t="s">
        <v>359</v>
      </c>
      <c r="C179" s="247" t="s">
        <v>360</v>
      </c>
      <c r="D179" s="194">
        <v>7788.74</v>
      </c>
      <c r="E179" s="194">
        <v>8339.99</v>
      </c>
      <c r="F179" s="45">
        <f t="shared" si="26"/>
        <v>107.07752473442432</v>
      </c>
    </row>
    <row r="180" spans="1:6" ht="12.75" customHeight="1" x14ac:dyDescent="0.2">
      <c r="A180" s="63">
        <v>3232</v>
      </c>
      <c r="B180" s="65" t="s">
        <v>361</v>
      </c>
      <c r="C180" s="247" t="s">
        <v>362</v>
      </c>
      <c r="D180" s="194">
        <v>10262.17</v>
      </c>
      <c r="E180" s="194">
        <v>9884.0499999999993</v>
      </c>
      <c r="F180" s="45">
        <f t="shared" si="26"/>
        <v>96.315399179705651</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2573.84</v>
      </c>
      <c r="E182" s="194">
        <v>3335.37</v>
      </c>
      <c r="F182" s="45">
        <f t="shared" si="26"/>
        <v>129.58730923445123</v>
      </c>
    </row>
    <row r="183" spans="1:6" ht="12.75" customHeight="1" x14ac:dyDescent="0.2">
      <c r="A183" s="63">
        <v>3235</v>
      </c>
      <c r="B183" s="64" t="s">
        <v>367</v>
      </c>
      <c r="C183" s="247" t="s">
        <v>368</v>
      </c>
      <c r="D183" s="194">
        <v>3077.57</v>
      </c>
      <c r="E183" s="194">
        <v>3604.42</v>
      </c>
      <c r="F183" s="45">
        <f t="shared" si="26"/>
        <v>117.11902572484134</v>
      </c>
    </row>
    <row r="184" spans="1:6" ht="12.75" customHeight="1" x14ac:dyDescent="0.2">
      <c r="A184" s="63">
        <v>3236</v>
      </c>
      <c r="B184" s="64" t="s">
        <v>369</v>
      </c>
      <c r="C184" s="247" t="s">
        <v>370</v>
      </c>
      <c r="D184" s="194">
        <v>440.01</v>
      </c>
      <c r="E184" s="194">
        <v>1760.83</v>
      </c>
      <c r="F184" s="45">
        <f t="shared" si="26"/>
        <v>400.17954137405968</v>
      </c>
    </row>
    <row r="185" spans="1:6" ht="12.75" customHeight="1" x14ac:dyDescent="0.2">
      <c r="A185" s="63">
        <v>3237</v>
      </c>
      <c r="B185" s="64" t="s">
        <v>371</v>
      </c>
      <c r="C185" s="247" t="s">
        <v>372</v>
      </c>
      <c r="D185" s="194">
        <v>8951.07</v>
      </c>
      <c r="E185" s="194">
        <v>3850.8</v>
      </c>
      <c r="F185" s="45">
        <f t="shared" si="26"/>
        <v>43.020555084475937</v>
      </c>
    </row>
    <row r="186" spans="1:6" ht="12.75" customHeight="1" x14ac:dyDescent="0.2">
      <c r="A186" s="63">
        <v>3238</v>
      </c>
      <c r="B186" s="64" t="s">
        <v>373</v>
      </c>
      <c r="C186" s="247" t="s">
        <v>374</v>
      </c>
      <c r="D186" s="194">
        <v>7715.75</v>
      </c>
      <c r="E186" s="194">
        <v>6909.29</v>
      </c>
      <c r="F186" s="45">
        <f t="shared" si="26"/>
        <v>89.547872857466871</v>
      </c>
    </row>
    <row r="187" spans="1:6" ht="12.75" customHeight="1" x14ac:dyDescent="0.2">
      <c r="A187" s="63">
        <v>3239</v>
      </c>
      <c r="B187" s="64" t="s">
        <v>375</v>
      </c>
      <c r="C187" s="247" t="s">
        <v>376</v>
      </c>
      <c r="D187" s="194">
        <v>923.65</v>
      </c>
      <c r="E187" s="194">
        <v>617.34</v>
      </c>
      <c r="F187" s="45">
        <f t="shared" si="26"/>
        <v>66.837005359172849</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6905.1899999999987</v>
      </c>
      <c r="E194" s="60">
        <f t="shared" si="36"/>
        <v>6846.2399999999989</v>
      </c>
      <c r="F194" s="45">
        <f t="shared" si="26"/>
        <v>99.146294309063194</v>
      </c>
    </row>
    <row r="195" spans="1:6" ht="12.75" customHeight="1" x14ac:dyDescent="0.2">
      <c r="A195" s="63">
        <v>3291</v>
      </c>
      <c r="B195" s="183" t="s">
        <v>391</v>
      </c>
      <c r="C195" s="247" t="s">
        <v>392</v>
      </c>
      <c r="D195" s="194">
        <v>597.25</v>
      </c>
      <c r="E195" s="194">
        <v>879.79</v>
      </c>
      <c r="F195" s="45">
        <f t="shared" si="26"/>
        <v>147.30682293846797</v>
      </c>
    </row>
    <row r="196" spans="1:6" ht="12.75" customHeight="1" x14ac:dyDescent="0.2">
      <c r="A196" s="63">
        <v>3292</v>
      </c>
      <c r="B196" s="64" t="s">
        <v>393</v>
      </c>
      <c r="C196" s="247" t="s">
        <v>394</v>
      </c>
      <c r="D196" s="194">
        <v>4003.06</v>
      </c>
      <c r="E196" s="194">
        <v>4523.9799999999996</v>
      </c>
      <c r="F196" s="45">
        <f t="shared" si="26"/>
        <v>113.01304502055926</v>
      </c>
    </row>
    <row r="197" spans="1:6" ht="12.75" customHeight="1" x14ac:dyDescent="0.2">
      <c r="A197" s="63">
        <v>3293</v>
      </c>
      <c r="B197" s="64" t="s">
        <v>395</v>
      </c>
      <c r="C197" s="247" t="s">
        <v>396</v>
      </c>
      <c r="D197" s="194">
        <v>149.44</v>
      </c>
      <c r="E197" s="194">
        <v>450.07</v>
      </c>
      <c r="F197" s="45">
        <f t="shared" si="26"/>
        <v>301.17103854389723</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112.5</v>
      </c>
      <c r="E199" s="194">
        <v>0</v>
      </c>
      <c r="F199" s="45">
        <f t="shared" si="26"/>
        <v>0</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1892.94</v>
      </c>
      <c r="E201" s="194">
        <v>827.4</v>
      </c>
      <c r="F201" s="45">
        <f t="shared" si="26"/>
        <v>43.709784779232301</v>
      </c>
    </row>
    <row r="202" spans="1:6" ht="12.75" customHeight="1" x14ac:dyDescent="0.2">
      <c r="A202" s="63">
        <v>34</v>
      </c>
      <c r="B202" s="183" t="s">
        <v>405</v>
      </c>
      <c r="C202" s="247" t="s">
        <v>406</v>
      </c>
      <c r="D202" s="60">
        <f t="shared" ref="D202:E202" si="37">D203+D208+D216</f>
        <v>330.45</v>
      </c>
      <c r="E202" s="60">
        <f t="shared" si="37"/>
        <v>95.86</v>
      </c>
      <c r="F202" s="45">
        <f t="shared" si="26"/>
        <v>29.008927220456954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330.45</v>
      </c>
      <c r="E216" s="60">
        <f t="shared" si="40"/>
        <v>95.86</v>
      </c>
      <c r="F216" s="45">
        <f t="shared" si="26"/>
        <v>29.008927220456954</v>
      </c>
    </row>
    <row r="217" spans="1:6" ht="12.75" customHeight="1" x14ac:dyDescent="0.2">
      <c r="A217" s="63">
        <v>3431</v>
      </c>
      <c r="B217" s="182" t="s">
        <v>435</v>
      </c>
      <c r="C217" s="247" t="s">
        <v>436</v>
      </c>
      <c r="D217" s="194">
        <v>325.58</v>
      </c>
      <c r="E217" s="194">
        <v>0</v>
      </c>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4.87</v>
      </c>
      <c r="E219" s="194">
        <v>95.86</v>
      </c>
      <c r="F219" s="45">
        <f t="shared" si="26"/>
        <v>1968.377823408624</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1500</v>
      </c>
      <c r="E262" s="60">
        <f t="shared" si="55"/>
        <v>1610</v>
      </c>
      <c r="F262" s="45">
        <f t="shared" ref="F262:F268" si="56">IF(D262&lt;&gt;0,IF(E262/D262&gt;=100,"&gt;&gt;100",E262/D262*100),"-")</f>
        <v>107.33333333333333</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1500</v>
      </c>
      <c r="E269" s="60">
        <f t="shared" si="58"/>
        <v>1610</v>
      </c>
      <c r="F269" s="45">
        <f t="shared" ref="F269:F272" si="59">IF(D269&lt;&gt;0,IF(E269/D269&gt;=100,"&gt;&gt;100",E269/D269*100),"-")</f>
        <v>107.33333333333333</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1500</v>
      </c>
      <c r="E271" s="194">
        <v>1610</v>
      </c>
      <c r="F271" s="45">
        <f t="shared" si="59"/>
        <v>107.33333333333333</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1223609.7</v>
      </c>
      <c r="E299" s="60">
        <f>E152-E297+E298</f>
        <v>1195583.5200000003</v>
      </c>
      <c r="F299" s="45">
        <f t="shared" si="68"/>
        <v>97.70954904983185</v>
      </c>
    </row>
    <row r="300" spans="1:6" ht="12.75" customHeight="1" x14ac:dyDescent="0.2">
      <c r="A300" s="63" t="s">
        <v>581</v>
      </c>
      <c r="B300" s="64" t="s">
        <v>592</v>
      </c>
      <c r="C300" s="247" t="s">
        <v>593</v>
      </c>
      <c r="D300" s="60">
        <f>IF(D6&gt;=D299,D6-D299,0)</f>
        <v>0</v>
      </c>
      <c r="E300" s="60">
        <f>IF(E6&gt;=E299,E6-E299,0)</f>
        <v>15614.169999999693</v>
      </c>
      <c r="F300" s="45" t="str">
        <f t="shared" si="68"/>
        <v>-</v>
      </c>
    </row>
    <row r="301" spans="1:6" ht="12.75" customHeight="1" x14ac:dyDescent="0.2">
      <c r="A301" s="63" t="s">
        <v>581</v>
      </c>
      <c r="B301" s="64" t="s">
        <v>594</v>
      </c>
      <c r="C301" s="247" t="s">
        <v>595</v>
      </c>
      <c r="D301" s="60">
        <f>IF(D299&gt;=D6,D299-D6,0)</f>
        <v>112355.96999999997</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33385.589999999997</v>
      </c>
      <c r="E303" s="194">
        <v>152421.66</v>
      </c>
      <c r="F303" s="45">
        <f t="shared" si="68"/>
        <v>456.54924774431134</v>
      </c>
    </row>
    <row r="304" spans="1:6" ht="12.75" customHeight="1" x14ac:dyDescent="0.2">
      <c r="A304" s="63">
        <v>96</v>
      </c>
      <c r="B304" s="220" t="s">
        <v>600</v>
      </c>
      <c r="C304" s="247" t="s">
        <v>601</v>
      </c>
      <c r="D304" s="194">
        <v>127828.16</v>
      </c>
      <c r="E304" s="194">
        <v>134135.48000000001</v>
      </c>
      <c r="F304" s="45">
        <f t="shared" si="68"/>
        <v>104.9342179375812</v>
      </c>
    </row>
    <row r="305" spans="1:6" ht="12" x14ac:dyDescent="0.2">
      <c r="A305" s="63">
        <v>9661</v>
      </c>
      <c r="B305" s="220" t="s">
        <v>602</v>
      </c>
      <c r="C305" s="247" t="s">
        <v>603</v>
      </c>
      <c r="D305" s="194">
        <v>1822.14</v>
      </c>
      <c r="E305" s="194">
        <v>1911.14</v>
      </c>
      <c r="F305" s="45">
        <f t="shared" si="68"/>
        <v>104.88436673362091</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9798.6200000000008</v>
      </c>
      <c r="E360" s="60">
        <f t="shared" si="86"/>
        <v>12443.64</v>
      </c>
      <c r="F360" s="45">
        <f t="shared" si="72"/>
        <v>126.99380116791954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9798.6200000000008</v>
      </c>
      <c r="E373" s="60">
        <f t="shared" si="90"/>
        <v>12443.64</v>
      </c>
      <c r="F373" s="45">
        <f t="shared" si="72"/>
        <v>126.99380116791954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9798.6200000000008</v>
      </c>
      <c r="E379" s="60">
        <f t="shared" si="92"/>
        <v>12391.689999999999</v>
      </c>
      <c r="F379" s="45">
        <f t="shared" si="72"/>
        <v>126.46362446956813</v>
      </c>
    </row>
    <row r="380" spans="1:6" ht="12.75" customHeight="1" x14ac:dyDescent="0.2">
      <c r="A380" s="63">
        <v>4221</v>
      </c>
      <c r="B380" s="64" t="s">
        <v>647</v>
      </c>
      <c r="C380" s="247" t="s">
        <v>739</v>
      </c>
      <c r="D380" s="194">
        <v>3315.49</v>
      </c>
      <c r="E380" s="194">
        <v>289.97000000000003</v>
      </c>
      <c r="F380" s="45">
        <f t="shared" si="72"/>
        <v>8.7459168931289195</v>
      </c>
    </row>
    <row r="381" spans="1:6" ht="12.75" customHeight="1" x14ac:dyDescent="0.2">
      <c r="A381" s="63">
        <v>4222</v>
      </c>
      <c r="B381" s="64" t="s">
        <v>740</v>
      </c>
      <c r="C381" s="247" t="s">
        <v>741</v>
      </c>
      <c r="D381" s="194">
        <v>765</v>
      </c>
      <c r="E381" s="194">
        <v>0</v>
      </c>
      <c r="F381" s="45">
        <f t="shared" si="72"/>
        <v>0</v>
      </c>
    </row>
    <row r="382" spans="1:6" ht="12.75" customHeight="1" x14ac:dyDescent="0.2">
      <c r="A382" s="63">
        <v>4223</v>
      </c>
      <c r="B382" s="64" t="s">
        <v>651</v>
      </c>
      <c r="C382" s="247" t="s">
        <v>742</v>
      </c>
      <c r="D382" s="194">
        <v>405</v>
      </c>
      <c r="E382" s="194">
        <v>6330</v>
      </c>
      <c r="F382" s="45">
        <f t="shared" si="72"/>
        <v>1562.962962962963</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3856.18</v>
      </c>
      <c r="E385" s="194">
        <v>858.49</v>
      </c>
      <c r="F385" s="45">
        <f t="shared" si="72"/>
        <v>22.262705579096412</v>
      </c>
    </row>
    <row r="386" spans="1:6" ht="12.75" customHeight="1" x14ac:dyDescent="0.2">
      <c r="A386" s="63">
        <v>4227</v>
      </c>
      <c r="B386" s="183" t="s">
        <v>659</v>
      </c>
      <c r="C386" s="247" t="s">
        <v>746</v>
      </c>
      <c r="D386" s="194">
        <v>1456.95</v>
      </c>
      <c r="E386" s="194">
        <v>4913.2299999999996</v>
      </c>
      <c r="F386" s="45">
        <f t="shared" si="72"/>
        <v>337.22708397680077</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51.95</v>
      </c>
      <c r="F393" s="45" t="str">
        <f t="shared" si="72"/>
        <v>-</v>
      </c>
    </row>
    <row r="394" spans="1:6" ht="12.75" customHeight="1" x14ac:dyDescent="0.2">
      <c r="A394" s="63">
        <v>4241</v>
      </c>
      <c r="B394" s="64" t="s">
        <v>756</v>
      </c>
      <c r="C394" s="247" t="s">
        <v>757</v>
      </c>
      <c r="D394" s="194">
        <v>0</v>
      </c>
      <c r="E394" s="194">
        <v>51.95</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9798.6200000000008</v>
      </c>
      <c r="E418" s="60">
        <f t="shared" si="102"/>
        <v>12443.64</v>
      </c>
      <c r="F418" s="45">
        <f t="shared" si="72"/>
        <v>126.99380116791954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1111253.73</v>
      </c>
      <c r="E422" s="60">
        <f>E6+E308</f>
        <v>1211197.69</v>
      </c>
      <c r="F422" s="45">
        <f t="shared" si="72"/>
        <v>108.99380198255892</v>
      </c>
    </row>
    <row r="423" spans="1:6" ht="12.75" customHeight="1" x14ac:dyDescent="0.2">
      <c r="A423" s="63" t="s">
        <v>581</v>
      </c>
      <c r="B423" s="64" t="s">
        <v>804</v>
      </c>
      <c r="C423" s="247" t="s">
        <v>805</v>
      </c>
      <c r="D423" s="60">
        <f t="shared" ref="D423:E423" si="103">D299+D360</f>
        <v>1233408.32</v>
      </c>
      <c r="E423" s="60">
        <f t="shared" si="103"/>
        <v>1208027.1600000001</v>
      </c>
      <c r="F423" s="45">
        <f t="shared" si="72"/>
        <v>97.942193222760181</v>
      </c>
    </row>
    <row r="424" spans="1:6" ht="12.75" customHeight="1" x14ac:dyDescent="0.2">
      <c r="A424" s="63" t="s">
        <v>581</v>
      </c>
      <c r="B424" s="64" t="s">
        <v>806</v>
      </c>
      <c r="C424" s="247" t="s">
        <v>807</v>
      </c>
      <c r="D424" s="60">
        <f t="shared" ref="D424:E424" si="104">IF(D422&gt;=D423,D422-D423,0)</f>
        <v>0</v>
      </c>
      <c r="E424" s="60">
        <f t="shared" si="104"/>
        <v>3170.5299999997951</v>
      </c>
      <c r="F424" s="45" t="str">
        <f t="shared" si="72"/>
        <v>-</v>
      </c>
    </row>
    <row r="425" spans="1:6" ht="12.75" customHeight="1" x14ac:dyDescent="0.2">
      <c r="A425" s="63" t="s">
        <v>581</v>
      </c>
      <c r="B425" s="64" t="s">
        <v>808</v>
      </c>
      <c r="C425" s="247" t="s">
        <v>809</v>
      </c>
      <c r="D425" s="60">
        <f t="shared" ref="D425:E425" si="105">IF(D423&gt;=D422,D423-D422,0)</f>
        <v>122154.59000000008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33385.589999999997</v>
      </c>
      <c r="E427" s="60">
        <f t="shared" si="107"/>
        <v>152421.66</v>
      </c>
      <c r="F427" s="45">
        <f t="shared" si="72"/>
        <v>456.54924774431134</v>
      </c>
    </row>
    <row r="428" spans="1:6" ht="24" x14ac:dyDescent="0.2">
      <c r="A428" s="249" t="s">
        <v>815</v>
      </c>
      <c r="B428" s="243" t="s">
        <v>816</v>
      </c>
      <c r="C428" s="250" t="s">
        <v>817</v>
      </c>
      <c r="D428" s="81">
        <f t="shared" ref="D428:E428" si="108">D304+D421</f>
        <v>127828.16</v>
      </c>
      <c r="E428" s="81">
        <f t="shared" si="108"/>
        <v>134135.48000000001</v>
      </c>
      <c r="F428" s="61">
        <f t="shared" si="72"/>
        <v>104.9342179375812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1111253.73</v>
      </c>
      <c r="E643" s="60">
        <f>E422+E430</f>
        <v>1211197.69</v>
      </c>
      <c r="F643" s="45">
        <f t="shared" si="109"/>
        <v>108.99380198255892</v>
      </c>
    </row>
    <row r="644" spans="1:6" ht="12.75" customHeight="1" x14ac:dyDescent="0.2">
      <c r="A644" s="63" t="s">
        <v>581</v>
      </c>
      <c r="B644" s="64" t="s">
        <v>1237</v>
      </c>
      <c r="C644" s="247" t="s">
        <v>1238</v>
      </c>
      <c r="D644" s="60">
        <f>D423+D535</f>
        <v>1233408.32</v>
      </c>
      <c r="E644" s="60">
        <f>E423+E535</f>
        <v>1208027.1600000001</v>
      </c>
      <c r="F644" s="45">
        <f t="shared" si="109"/>
        <v>97.942193222760181</v>
      </c>
    </row>
    <row r="645" spans="1:6" ht="12.75" customHeight="1" x14ac:dyDescent="0.2">
      <c r="A645" s="63" t="s">
        <v>581</v>
      </c>
      <c r="B645" s="64" t="s">
        <v>1239</v>
      </c>
      <c r="C645" s="247" t="s">
        <v>1240</v>
      </c>
      <c r="D645" s="60">
        <f t="shared" ref="D645:E645" si="163">IF(D643&gt;=D644,D643-D644,0)</f>
        <v>0</v>
      </c>
      <c r="E645" s="60">
        <f t="shared" si="163"/>
        <v>3170.5299999997951</v>
      </c>
      <c r="F645" s="45" t="str">
        <f t="shared" si="109"/>
        <v>-</v>
      </c>
    </row>
    <row r="646" spans="1:6" ht="12.75" customHeight="1" x14ac:dyDescent="0.2">
      <c r="A646" s="63" t="s">
        <v>581</v>
      </c>
      <c r="B646" s="64" t="s">
        <v>1241</v>
      </c>
      <c r="C646" s="247" t="s">
        <v>1242</v>
      </c>
      <c r="D646" s="60">
        <f t="shared" ref="D646:E646" si="164">IF(D644&gt;=D643,D644-D643,0)</f>
        <v>122154.59000000008</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33385.589999999997</v>
      </c>
      <c r="E648" s="60">
        <f>IF(E427-E426+E642-E641&gt;=0,E427-E426+E642-E641,0)</f>
        <v>152421.66</v>
      </c>
      <c r="F648" s="45">
        <f t="shared" si="109"/>
        <v>456.54924774431134</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155540.18000000008</v>
      </c>
      <c r="E650" s="60">
        <f t="shared" si="166"/>
        <v>149251.13000000021</v>
      </c>
      <c r="F650" s="45">
        <f t="shared" si="109"/>
        <v>95.956639628422792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0.05</v>
      </c>
      <c r="E653" s="194">
        <v>0</v>
      </c>
      <c r="F653" s="45">
        <f t="shared" ref="F653:F740" si="167">IF(D653&lt;&gt;0,IF(E653/D653&gt;=100,"&gt;&gt;100",E653/D653*100),"-")</f>
        <v>0</v>
      </c>
    </row>
    <row r="654" spans="1:6" ht="12.75" customHeight="1" x14ac:dyDescent="0.2">
      <c r="A654" s="63" t="s">
        <v>1256</v>
      </c>
      <c r="B654" s="64" t="s">
        <v>1257</v>
      </c>
      <c r="C654" s="247" t="s">
        <v>1256</v>
      </c>
      <c r="D654" s="194">
        <v>444913.82</v>
      </c>
      <c r="E654" s="194">
        <v>451835.79</v>
      </c>
      <c r="F654" s="45">
        <f t="shared" si="167"/>
        <v>101.55580017721184</v>
      </c>
    </row>
    <row r="655" spans="1:6" ht="12.75" customHeight="1" x14ac:dyDescent="0.2">
      <c r="A655" s="63" t="s">
        <v>1258</v>
      </c>
      <c r="B655" s="64" t="s">
        <v>1259</v>
      </c>
      <c r="C655" s="247" t="s">
        <v>1258</v>
      </c>
      <c r="D655" s="194">
        <v>444913.85</v>
      </c>
      <c r="E655" s="194">
        <v>451025.61</v>
      </c>
      <c r="F655" s="45">
        <f t="shared" si="167"/>
        <v>101.37369515469119</v>
      </c>
    </row>
    <row r="656" spans="1:6" ht="24" x14ac:dyDescent="0.2">
      <c r="A656" s="63">
        <v>11</v>
      </c>
      <c r="B656" s="64" t="s">
        <v>1260</v>
      </c>
      <c r="C656" s="247" t="s">
        <v>1261</v>
      </c>
      <c r="D656" s="60">
        <f t="shared" ref="D656:E656" si="168">+D653+D654-D655</f>
        <v>2.0000000018626451E-2</v>
      </c>
      <c r="E656" s="60">
        <f t="shared" si="168"/>
        <v>810.17999999999302</v>
      </c>
      <c r="F656" s="45" t="str">
        <f t="shared" si="167"/>
        <v>&gt;&gt;100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52</v>
      </c>
      <c r="E658" s="253">
        <v>58</v>
      </c>
      <c r="F658" s="45">
        <f t="shared" si="167"/>
        <v>111.53846153846155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49</v>
      </c>
      <c r="E660" s="253">
        <v>55</v>
      </c>
      <c r="F660" s="45">
        <f t="shared" si="167"/>
        <v>112.24489795918366</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765088.89</v>
      </c>
      <c r="E683" s="192">
        <v>852050.09</v>
      </c>
      <c r="F683" s="71">
        <f t="shared" si="167"/>
        <v>111.36615642138</v>
      </c>
    </row>
    <row r="684" spans="1:6" ht="24" x14ac:dyDescent="0.2">
      <c r="A684" s="70">
        <v>63613</v>
      </c>
      <c r="B684" s="182" t="s">
        <v>1317</v>
      </c>
      <c r="C684" s="278" t="s">
        <v>1318</v>
      </c>
      <c r="D684" s="192">
        <v>600</v>
      </c>
      <c r="E684" s="192">
        <v>1110</v>
      </c>
      <c r="F684" s="71">
        <f t="shared" si="167"/>
        <v>185</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32166.240000000002</v>
      </c>
      <c r="E724" s="192">
        <v>44535.27</v>
      </c>
      <c r="F724" s="71">
        <f t="shared" si="167"/>
        <v>138.45345306134629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2512.1799999999998</v>
      </c>
      <c r="F732" s="71" t="str">
        <f t="shared" si="167"/>
        <v>-</v>
      </c>
    </row>
    <row r="733" spans="1:6" ht="12.75" customHeight="1" x14ac:dyDescent="0.2">
      <c r="A733" s="70">
        <v>31215</v>
      </c>
      <c r="B733" s="65" t="s">
        <v>1395</v>
      </c>
      <c r="C733" s="278" t="s">
        <v>1396</v>
      </c>
      <c r="D733" s="192">
        <v>441.44</v>
      </c>
      <c r="E733" s="192">
        <v>882.88</v>
      </c>
      <c r="F733" s="71">
        <f t="shared" si="167"/>
        <v>200</v>
      </c>
    </row>
    <row r="734" spans="1:6" ht="12.75" customHeight="1" x14ac:dyDescent="0.2">
      <c r="A734" s="70">
        <v>32121</v>
      </c>
      <c r="B734" s="65" t="s">
        <v>1397</v>
      </c>
      <c r="C734" s="278" t="s">
        <v>1398</v>
      </c>
      <c r="D734" s="192">
        <v>40549.22</v>
      </c>
      <c r="E734" s="192">
        <v>40025.64</v>
      </c>
      <c r="F734" s="71">
        <f t="shared" si="167"/>
        <v>98.708779108451409</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72.209999999999994</v>
      </c>
      <c r="E736" s="194">
        <v>126.43</v>
      </c>
      <c r="F736" s="45">
        <f t="shared" si="167"/>
        <v>175.08655310898772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597.25</v>
      </c>
      <c r="E741" s="192">
        <v>879.79</v>
      </c>
      <c r="F741" s="71">
        <f t="shared" ref="F741:F1006" si="169">IF(D741&lt;&gt;0,IF(E741/D741&gt;=100,"&gt;&gt;100",E741/D741*100),"-")</f>
        <v>147.30682293846797</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1500</v>
      </c>
      <c r="E855" s="194">
        <v>1610</v>
      </c>
      <c r="F855" s="45">
        <f t="shared" si="169"/>
        <v>107.33333333333333</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174312.52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1196071.06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4025.77</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1180706.4100000001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1017179.97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162590.57999999999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95.86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840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11338.88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1150123.27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1289.83</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1138174.25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1011917.94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125920.45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95.86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240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10659.19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220260.31000000006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44725.46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43963.68</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43363.68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43363.68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600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600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761.78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761.78</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175534.85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2762.51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172772.34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14267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2026-04-27T14:12:53Z</cp:lastPrinted>
  <dcterms:created xsi:type="dcterms:W3CDTF">2022-04-01T05:14:30Z</dcterms:created>
  <dcterms:modified xsi:type="dcterms:W3CDTF">2026-07-13T11:52:36Z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